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jask.ANSATT\Downloads\"/>
    </mc:Choice>
  </mc:AlternateContent>
  <xr:revisionPtr revIDLastSave="0" documentId="13_ncr:1_{666509AC-8303-41D4-82DA-4AEDBE99F702}" xr6:coauthVersionLast="36" xr6:coauthVersionMax="36" xr10:uidLastSave="{00000000-0000-0000-0000-000000000000}"/>
  <bookViews>
    <workbookView xWindow="0" yWindow="0" windowWidth="19200" windowHeight="6930" activeTab="4" xr2:uid="{00000000-000D-0000-FFFF-FFFF00000000}"/>
  </bookViews>
  <sheets>
    <sheet name="Oppgave 2.1" sheetId="1" r:id="rId1"/>
    <sheet name="Oppgave 2.2" sheetId="2" r:id="rId2"/>
    <sheet name="Oppgave 2.4" sheetId="3" r:id="rId3"/>
    <sheet name="Oppgave 2.6" sheetId="4" r:id="rId4"/>
    <sheet name="Oppgave 2.7" sheetId="5" r:id="rId5"/>
    <sheet name="Oppgave 2.8 a)" sheetId="6" r:id="rId6"/>
    <sheet name="Oppgave 2.8 b)" sheetId="7" r:id="rId7"/>
    <sheet name="Oppgave 2.9 a)" sheetId="8" r:id="rId8"/>
    <sheet name="Oppgave 2.9 b)" sheetId="9" r:id="rId9"/>
    <sheet name="Oppgave 2.10" sheetId="10" r:id="rId10"/>
    <sheet name="Oppgave 2.11 a)" sheetId="11" r:id="rId11"/>
    <sheet name="Oppgave 2.11 b)" sheetId="12" r:id="rId12"/>
    <sheet name="Oppgave 2.12 a)" sheetId="13" r:id="rId13"/>
    <sheet name="Oppgave 2.12 b)" sheetId="14" r:id="rId14"/>
    <sheet name="Oppgave 2.13 a)" sheetId="15" r:id="rId15"/>
    <sheet name="Oppgave 2.13 b)" sheetId="16" r:id="rId16"/>
    <sheet name="Oppgave 2.14 b)" sheetId="17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" i="14" l="1"/>
  <c r="F2" i="14" s="1"/>
  <c r="G2" i="14" s="1"/>
  <c r="H2" i="14" s="1"/>
  <c r="I2" i="14" s="1"/>
  <c r="J2" i="14" s="1"/>
  <c r="K2" i="14" s="1"/>
  <c r="L2" i="14" s="1"/>
  <c r="M2" i="14" s="1"/>
  <c r="N2" i="14" s="1"/>
  <c r="O2" i="14" s="1"/>
  <c r="P2" i="14" s="1"/>
  <c r="Q2" i="14" s="1"/>
  <c r="R2" i="14" s="1"/>
  <c r="S2" i="14" s="1"/>
  <c r="T2" i="14" s="1"/>
  <c r="U2" i="14" s="1"/>
  <c r="V2" i="14" s="1"/>
  <c r="W2" i="14" s="1"/>
  <c r="X2" i="14" s="1"/>
  <c r="D2" i="14"/>
  <c r="E1" i="13"/>
  <c r="F1" i="13" s="1"/>
  <c r="G1" i="13" s="1"/>
  <c r="H1" i="13" s="1"/>
  <c r="I1" i="13" s="1"/>
  <c r="J1" i="13" s="1"/>
  <c r="K1" i="13" s="1"/>
  <c r="L1" i="13" s="1"/>
  <c r="M1" i="13" s="1"/>
  <c r="N1" i="13" s="1"/>
  <c r="O1" i="13" s="1"/>
  <c r="P1" i="13" s="1"/>
  <c r="Q1" i="13" s="1"/>
  <c r="R1" i="13" s="1"/>
  <c r="S1" i="13" s="1"/>
  <c r="T1" i="13" s="1"/>
  <c r="U1" i="13" s="1"/>
  <c r="V1" i="13" s="1"/>
  <c r="W1" i="13" s="1"/>
  <c r="D1" i="13"/>
  <c r="C1" i="13"/>
  <c r="I7" i="5"/>
  <c r="H7" i="5"/>
  <c r="G7" i="5"/>
  <c r="C7" i="5"/>
  <c r="B7" i="5"/>
  <c r="I6" i="5"/>
  <c r="H6" i="5"/>
  <c r="D6" i="5"/>
  <c r="C6" i="5"/>
  <c r="I5" i="5"/>
  <c r="H5" i="5"/>
  <c r="D5" i="5"/>
  <c r="C5" i="5"/>
  <c r="I4" i="5"/>
  <c r="H4" i="5"/>
  <c r="D4" i="5"/>
  <c r="C4" i="5"/>
  <c r="I3" i="5"/>
  <c r="H3" i="5"/>
  <c r="D3" i="5"/>
  <c r="C3" i="5"/>
  <c r="I2" i="5"/>
  <c r="H2" i="5"/>
  <c r="D2" i="5"/>
  <c r="D7" i="5" s="1"/>
  <c r="C2" i="5"/>
  <c r="B6" i="4"/>
  <c r="D4" i="4" s="1"/>
  <c r="C5" i="4"/>
  <c r="C4" i="4"/>
  <c r="C3" i="4"/>
  <c r="C2" i="4"/>
  <c r="C6" i="4" s="1"/>
  <c r="B7" i="3"/>
  <c r="C6" i="3"/>
  <c r="C5" i="3"/>
  <c r="C4" i="3"/>
  <c r="C3" i="3"/>
  <c r="D2" i="3"/>
  <c r="D3" i="3" s="1"/>
  <c r="D4" i="3" s="1"/>
  <c r="D5" i="3" s="1"/>
  <c r="D6" i="3" s="1"/>
  <c r="C2" i="3"/>
  <c r="C7" i="3" s="1"/>
  <c r="B6" i="2"/>
  <c r="C6" i="2" s="1"/>
  <c r="D6" i="2" s="1"/>
  <c r="C5" i="2"/>
  <c r="D5" i="2" s="1"/>
  <c r="D4" i="2"/>
  <c r="C4" i="2"/>
  <c r="E3" i="2"/>
  <c r="E4" i="2" s="1"/>
  <c r="C3" i="2"/>
  <c r="D3" i="2" s="1"/>
  <c r="F2" i="2"/>
  <c r="G2" i="2" s="1"/>
  <c r="E2" i="2"/>
  <c r="C2" i="2"/>
  <c r="D2" i="2" s="1"/>
  <c r="B8" i="1"/>
  <c r="D7" i="1" s="1"/>
  <c r="D6" i="1"/>
  <c r="D4" i="1"/>
  <c r="D3" i="1"/>
  <c r="D2" i="1"/>
  <c r="C2" i="1"/>
  <c r="C3" i="1" s="1"/>
  <c r="C4" i="1" s="1"/>
  <c r="C5" i="1" s="1"/>
  <c r="C6" i="1" s="1"/>
  <c r="C7" i="1" s="1"/>
  <c r="E5" i="2" l="1"/>
  <c r="F5" i="2" s="1"/>
  <c r="G5" i="2" s="1"/>
  <c r="F4" i="2"/>
  <c r="G4" i="2" s="1"/>
  <c r="D3" i="4"/>
  <c r="D5" i="4"/>
  <c r="F3" i="2"/>
  <c r="G3" i="2" s="1"/>
  <c r="D2" i="4"/>
  <c r="D5" i="1"/>
  <c r="D8" i="1" s="1"/>
  <c r="D6" i="4" l="1"/>
</calcChain>
</file>

<file path=xl/sharedStrings.xml><?xml version="1.0" encoding="utf-8"?>
<sst xmlns="http://schemas.openxmlformats.org/spreadsheetml/2006/main" count="92" uniqueCount="49">
  <si>
    <t>Standpunkt-karakterer</t>
  </si>
  <si>
    <t>Årstid</t>
  </si>
  <si>
    <t>Frekvens</t>
  </si>
  <si>
    <t>Relativ frekvens</t>
  </si>
  <si>
    <t>Relativ frekvens i prosent</t>
  </si>
  <si>
    <t>Kumulativ frekvens</t>
  </si>
  <si>
    <t>Relativ kumulativ frekvens</t>
  </si>
  <si>
    <t>Relativ kumulativ frekvens i prosent</t>
  </si>
  <si>
    <t>Vinter</t>
  </si>
  <si>
    <t>Vår</t>
  </si>
  <si>
    <t>Sommer</t>
  </si>
  <si>
    <t>Høst</t>
  </si>
  <si>
    <t>Sum</t>
  </si>
  <si>
    <t>Antall hummere</t>
  </si>
  <si>
    <t>Næringsinnhold i 100 g
pepperkaker</t>
  </si>
  <si>
    <t>Antall 
 gram</t>
  </si>
  <si>
    <t>Prosent</t>
  </si>
  <si>
    <t>Grader</t>
  </si>
  <si>
    <t>Protein</t>
  </si>
  <si>
    <t>Karbohydrater</t>
  </si>
  <si>
    <t>Fett</t>
  </si>
  <si>
    <t>Annet</t>
  </si>
  <si>
    <t>Månedsutgifter til en tilfeldig 17-åring</t>
  </si>
  <si>
    <t>I kroner</t>
  </si>
  <si>
    <t>Mat inkludert snop</t>
  </si>
  <si>
    <t>Klær</t>
  </si>
  <si>
    <t>Fornøyelse</t>
  </si>
  <si>
    <t>Hygiene</t>
  </si>
  <si>
    <t>Karakter</t>
  </si>
  <si>
    <t>Antall elever</t>
  </si>
  <si>
    <t>Fritidsaktivitet</t>
  </si>
  <si>
    <t>Håndball</t>
  </si>
  <si>
    <t>Fotball</t>
  </si>
  <si>
    <t>Volleyball</t>
  </si>
  <si>
    <t>Svømming</t>
  </si>
  <si>
    <t>År</t>
  </si>
  <si>
    <t>Antall trafikkdrepte</t>
  </si>
  <si>
    <t>Dersom du vil redigere i regnearket, må du gå til menyen "Fil" og enten velge "Kopier..." eller "Last ned som" for å få din egen kopi.</t>
  </si>
  <si>
    <t>CO₂ i millioner tonn</t>
  </si>
  <si>
    <t>Jenter</t>
  </si>
  <si>
    <t>Gutter</t>
  </si>
  <si>
    <t>Røyker</t>
  </si>
  <si>
    <t>Røyker ikke</t>
  </si>
  <si>
    <t>Antall felte elger</t>
  </si>
  <si>
    <t>Kalv</t>
  </si>
  <si>
    <t>1 1/2 år</t>
  </si>
  <si>
    <t>Eldre</t>
  </si>
  <si>
    <t>Antall mål</t>
  </si>
  <si>
    <t>Antall kamper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</si>
</sst>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color rgb="FF000000"/>
      <name val="Arial"/>
    </font>
    <font>
      <sz val="14"/>
      <name val="Arial"/>
    </font>
    <font>
      <sz val="14"/>
      <name val="Source Serif Pro"/>
    </font>
    <font>
      <sz val="10"/>
      <name val="Arial"/>
    </font>
    <font>
      <sz val="10"/>
      <name val="Arial"/>
    </font>
    <font>
      <sz val="14"/>
      <name val="Arial"/>
    </font>
    <font>
      <b/>
      <sz val="12"/>
      <name val="Arial"/>
    </font>
    <font>
      <sz val="10"/>
      <name val="Arial"/>
    </font>
    <font>
      <sz val="12"/>
      <name val="Arial"/>
    </font>
    <font>
      <sz val="12"/>
      <color rgb="FF444444"/>
      <name val="Arial"/>
    </font>
    <font>
      <sz val="12"/>
      <name val="Arial"/>
    </font>
    <font>
      <sz val="12"/>
      <color rgb="FF000000"/>
      <name val="Arial"/>
    </font>
    <font>
      <sz val="14"/>
      <color rgb="FF444444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/>
    <xf numFmtId="9" fontId="1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/>
    <xf numFmtId="2" fontId="1" fillId="0" borderId="1" xfId="0" applyNumberFormat="1" applyFont="1" applyBorder="1"/>
    <xf numFmtId="9" fontId="1" fillId="0" borderId="1" xfId="0" applyNumberFormat="1" applyFont="1" applyBorder="1"/>
    <xf numFmtId="0" fontId="4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>
      <alignment horizontal="left" vertical="top"/>
    </xf>
    <xf numFmtId="0" fontId="5" fillId="0" borderId="0" xfId="0" applyFont="1"/>
    <xf numFmtId="0" fontId="10" fillId="0" borderId="0" xfId="0" applyFont="1" applyAlignment="1"/>
    <xf numFmtId="0" fontId="10" fillId="0" borderId="0" xfId="0" applyFont="1"/>
    <xf numFmtId="0" fontId="11" fillId="2" borderId="0" xfId="0" applyFont="1" applyFill="1" applyAlignment="1">
      <alignment horizontal="right"/>
    </xf>
    <xf numFmtId="0" fontId="8" fillId="0" borderId="0" xfId="0" applyFont="1"/>
    <xf numFmtId="0" fontId="12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title>
      <c:tx>
        <c:rich>
          <a:bodyPr/>
          <a:lstStyle/>
          <a:p>
            <a:pPr lvl="0">
              <a:defRPr sz="2400" b="0">
                <a:solidFill>
                  <a:srgbClr val="000000"/>
                </a:solidFill>
              </a:defRPr>
            </a:pPr>
            <a:r>
              <a:rPr lang="nb-NO"/>
              <a:t>Antall hummere i fangstene til Olav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'Oppgave 2.4'!$B$1</c:f>
              <c:strCache>
                <c:ptCount val="1"/>
                <c:pt idx="0">
                  <c:v>Frekvens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cat>
            <c:numRef>
              <c:f>'Oppgave 2.4'!$A$2:$A$6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'Oppgave 2.4'!$B$2:$B$6</c:f>
              <c:numCache>
                <c:formatCode>General</c:formatCode>
                <c:ptCount val="5"/>
                <c:pt idx="0">
                  <c:v>2</c:v>
                </c:pt>
                <c:pt idx="1">
                  <c:v>5</c:v>
                </c:pt>
                <c:pt idx="2">
                  <c:v>4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A73F-443A-966F-DC6AEBAF7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687842"/>
        <c:axId val="521107600"/>
      </c:barChart>
      <c:catAx>
        <c:axId val="14468784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rPr lang="nb-NO"/>
                  <a:t>Antall hummere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521107600"/>
        <c:crosses val="autoZero"/>
        <c:auto val="1"/>
        <c:lblAlgn val="ctr"/>
        <c:lblOffset val="100"/>
        <c:noMultiLvlLbl val="1"/>
      </c:catAx>
      <c:valAx>
        <c:axId val="52110760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rPr lang="nb-NO"/>
                  <a:t>Frekvens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144687842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title>
      <c:tx>
        <c:rich>
          <a:bodyPr/>
          <a:lstStyle/>
          <a:p>
            <a:pPr lvl="0">
              <a:defRPr sz="2400" b="0">
                <a:solidFill>
                  <a:srgbClr val="000000"/>
                </a:solidFill>
              </a:defRPr>
            </a:pPr>
            <a:r>
              <a:t>CO₂-utslipp i millioner tonn årene 1998 til 2008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'Oppgave 2.11 b)'!$A$2</c:f>
              <c:strCache>
                <c:ptCount val="1"/>
                <c:pt idx="0">
                  <c:v>CO₂ i millioner tonn</c:v>
                </c:pt>
              </c:strCache>
            </c:strRef>
          </c:tx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numRef>
              <c:f>'Oppgave 2.11 b)'!$B$1:$L$1</c:f>
              <c:numCache>
                <c:formatCode>General</c:formatCode>
                <c:ptCount val="1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</c:numCache>
            </c:numRef>
          </c:cat>
          <c:val>
            <c:numRef>
              <c:f>'Oppgave 2.11 b)'!$B$2:$L$2</c:f>
              <c:numCache>
                <c:formatCode>General</c:formatCode>
                <c:ptCount val="11"/>
                <c:pt idx="0">
                  <c:v>41.2</c:v>
                </c:pt>
                <c:pt idx="1">
                  <c:v>42</c:v>
                </c:pt>
                <c:pt idx="2">
                  <c:v>41.6</c:v>
                </c:pt>
                <c:pt idx="3">
                  <c:v>43</c:v>
                </c:pt>
                <c:pt idx="4">
                  <c:v>42</c:v>
                </c:pt>
                <c:pt idx="5">
                  <c:v>43.3</c:v>
                </c:pt>
                <c:pt idx="6">
                  <c:v>43.9</c:v>
                </c:pt>
                <c:pt idx="7">
                  <c:v>42.9</c:v>
                </c:pt>
                <c:pt idx="8">
                  <c:v>43.3</c:v>
                </c:pt>
                <c:pt idx="9">
                  <c:v>45</c:v>
                </c:pt>
                <c:pt idx="10">
                  <c:v>44.2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32-4830-AD2A-A0AFC6865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64045883"/>
        <c:axId val="708442160"/>
      </c:lineChart>
      <c:catAx>
        <c:axId val="176404588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t>År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708442160"/>
        <c:crosses val="autoZero"/>
        <c:auto val="1"/>
        <c:lblAlgn val="ctr"/>
        <c:lblOffset val="100"/>
        <c:noMultiLvlLbl val="1"/>
      </c:catAx>
      <c:valAx>
        <c:axId val="708442160"/>
        <c:scaling>
          <c:orientation val="minMax"/>
          <c:max val="46"/>
          <c:min val="39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t>CO₂ i millioner tonn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1764045883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title>
      <c:tx>
        <c:rich>
          <a:bodyPr/>
          <a:lstStyle/>
          <a:p>
            <a:pPr lvl="0">
              <a:defRPr sz="2400" b="0">
                <a:solidFill>
                  <a:srgbClr val="000000"/>
                </a:solidFill>
              </a:defRPr>
            </a:pPr>
            <a:r>
              <a:t>Antall felte elger i årene 1986 til og med 2007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'Oppgave 2.12 a)'!$A$2</c:f>
              <c:strCache>
                <c:ptCount val="1"/>
                <c:pt idx="0">
                  <c:v>Antall felte elger</c:v>
                </c:pt>
              </c:strCache>
            </c:strRef>
          </c:tx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numRef>
              <c:f>'Oppgave 2.12 a)'!$B$1:$W$1</c:f>
              <c:numCache>
                <c:formatCode>General</c:formatCode>
                <c:ptCount val="22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</c:numCache>
            </c:numRef>
          </c:cat>
          <c:val>
            <c:numRef>
              <c:f>'Oppgave 2.12 a)'!$B$2:$W$2</c:f>
              <c:numCache>
                <c:formatCode>General</c:formatCode>
                <c:ptCount val="22"/>
                <c:pt idx="0">
                  <c:v>25511</c:v>
                </c:pt>
                <c:pt idx="1">
                  <c:v>25199</c:v>
                </c:pt>
                <c:pt idx="2">
                  <c:v>24972</c:v>
                </c:pt>
                <c:pt idx="3">
                  <c:v>26127</c:v>
                </c:pt>
                <c:pt idx="4">
                  <c:v>28841</c:v>
                </c:pt>
                <c:pt idx="5">
                  <c:v>32053</c:v>
                </c:pt>
                <c:pt idx="6">
                  <c:v>35145</c:v>
                </c:pt>
                <c:pt idx="7">
                  <c:v>38980</c:v>
                </c:pt>
                <c:pt idx="8">
                  <c:v>37401</c:v>
                </c:pt>
                <c:pt idx="9">
                  <c:v>33955</c:v>
                </c:pt>
                <c:pt idx="10">
                  <c:v>34141</c:v>
                </c:pt>
                <c:pt idx="11">
                  <c:v>36059</c:v>
                </c:pt>
                <c:pt idx="12">
                  <c:v>37957</c:v>
                </c:pt>
                <c:pt idx="13">
                  <c:v>39423</c:v>
                </c:pt>
                <c:pt idx="14">
                  <c:v>38000</c:v>
                </c:pt>
                <c:pt idx="15">
                  <c:v>37300</c:v>
                </c:pt>
                <c:pt idx="16">
                  <c:v>37892</c:v>
                </c:pt>
                <c:pt idx="17">
                  <c:v>38564</c:v>
                </c:pt>
                <c:pt idx="18">
                  <c:v>36770</c:v>
                </c:pt>
                <c:pt idx="19">
                  <c:v>36026</c:v>
                </c:pt>
                <c:pt idx="20">
                  <c:v>34978</c:v>
                </c:pt>
                <c:pt idx="21">
                  <c:v>35657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22-496B-BFB9-E29F35B42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0781096"/>
        <c:axId val="337031200"/>
      </c:lineChart>
      <c:catAx>
        <c:axId val="320781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t>År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337031200"/>
        <c:crosses val="autoZero"/>
        <c:auto val="1"/>
        <c:lblAlgn val="ctr"/>
        <c:lblOffset val="100"/>
        <c:noMultiLvlLbl val="1"/>
      </c:catAx>
      <c:valAx>
        <c:axId val="33703120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t>Antall felte elger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320781096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title>
      <c:tx>
        <c:rich>
          <a:bodyPr/>
          <a:lstStyle/>
          <a:p>
            <a:pPr lvl="0">
              <a:defRPr sz="2400" b="0">
                <a:solidFill>
                  <a:srgbClr val="000000"/>
                </a:solidFill>
              </a:defRPr>
            </a:pPr>
            <a:r>
              <a:t>Felte elger etter alder i årene 1986 til og med 2007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strRef>
              <c:f>'Oppgave 2.12 b)'!$B$3</c:f>
              <c:strCache>
                <c:ptCount val="1"/>
                <c:pt idx="0">
                  <c:v>Kalv</c:v>
                </c:pt>
              </c:strCache>
            </c:strRef>
          </c:tx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numRef>
              <c:f>'Oppgave 2.12 b)'!$C$2:$X$2</c:f>
              <c:numCache>
                <c:formatCode>General</c:formatCode>
                <c:ptCount val="22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</c:numCache>
            </c:numRef>
          </c:cat>
          <c:val>
            <c:numRef>
              <c:f>'Oppgave 2.12 b)'!$C$3:$X$3</c:f>
              <c:numCache>
                <c:formatCode>General</c:formatCode>
                <c:ptCount val="22"/>
                <c:pt idx="0">
                  <c:v>7650</c:v>
                </c:pt>
                <c:pt idx="1">
                  <c:v>7699</c:v>
                </c:pt>
                <c:pt idx="2">
                  <c:v>7435</c:v>
                </c:pt>
                <c:pt idx="3">
                  <c:v>7636</c:v>
                </c:pt>
                <c:pt idx="4">
                  <c:v>8630</c:v>
                </c:pt>
                <c:pt idx="5">
                  <c:v>9450</c:v>
                </c:pt>
                <c:pt idx="6">
                  <c:v>10075</c:v>
                </c:pt>
                <c:pt idx="7">
                  <c:v>11049</c:v>
                </c:pt>
                <c:pt idx="8">
                  <c:v>11520</c:v>
                </c:pt>
                <c:pt idx="9">
                  <c:v>10587</c:v>
                </c:pt>
                <c:pt idx="10">
                  <c:v>10774</c:v>
                </c:pt>
                <c:pt idx="11">
                  <c:v>11890</c:v>
                </c:pt>
                <c:pt idx="12">
                  <c:v>12475</c:v>
                </c:pt>
                <c:pt idx="13">
                  <c:v>12759</c:v>
                </c:pt>
                <c:pt idx="14">
                  <c:v>12591</c:v>
                </c:pt>
                <c:pt idx="15">
                  <c:v>12522</c:v>
                </c:pt>
                <c:pt idx="16">
                  <c:v>12626</c:v>
                </c:pt>
                <c:pt idx="17">
                  <c:v>12694</c:v>
                </c:pt>
                <c:pt idx="18">
                  <c:v>12023</c:v>
                </c:pt>
                <c:pt idx="19">
                  <c:v>12075</c:v>
                </c:pt>
                <c:pt idx="20">
                  <c:v>11124</c:v>
                </c:pt>
                <c:pt idx="21">
                  <c:v>11382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89-4AF5-9A67-86A8C6B011C9}"/>
            </c:ext>
          </c:extLst>
        </c:ser>
        <c:ser>
          <c:idx val="1"/>
          <c:order val="1"/>
          <c:tx>
            <c:strRef>
              <c:f>'Oppgave 2.12 b)'!$B$4</c:f>
              <c:strCache>
                <c:ptCount val="1"/>
                <c:pt idx="0">
                  <c:v>1 1/2 år</c:v>
                </c:pt>
              </c:strCache>
            </c:strRef>
          </c:tx>
          <c:spPr>
            <a:ln w="19050" cmpd="sng">
              <a:solidFill>
                <a:srgbClr val="DC3912"/>
              </a:solidFill>
            </a:ln>
          </c:spPr>
          <c:marker>
            <c:symbol val="none"/>
          </c:marker>
          <c:cat>
            <c:numRef>
              <c:f>'Oppgave 2.12 b)'!$C$2:$X$2</c:f>
              <c:numCache>
                <c:formatCode>General</c:formatCode>
                <c:ptCount val="22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</c:numCache>
            </c:numRef>
          </c:cat>
          <c:val>
            <c:numRef>
              <c:f>'Oppgave 2.12 b)'!$C$4:$X$4</c:f>
              <c:numCache>
                <c:formatCode>General</c:formatCode>
                <c:ptCount val="22"/>
                <c:pt idx="0">
                  <c:v>6104</c:v>
                </c:pt>
                <c:pt idx="1">
                  <c:v>5999</c:v>
                </c:pt>
                <c:pt idx="2">
                  <c:v>6659</c:v>
                </c:pt>
                <c:pt idx="3">
                  <c:v>6870</c:v>
                </c:pt>
                <c:pt idx="4">
                  <c:v>7731</c:v>
                </c:pt>
                <c:pt idx="5">
                  <c:v>9693</c:v>
                </c:pt>
                <c:pt idx="6">
                  <c:v>11352</c:v>
                </c:pt>
                <c:pt idx="7">
                  <c:v>12135</c:v>
                </c:pt>
                <c:pt idx="8">
                  <c:v>10664</c:v>
                </c:pt>
                <c:pt idx="9">
                  <c:v>10698</c:v>
                </c:pt>
                <c:pt idx="10">
                  <c:v>10279</c:v>
                </c:pt>
                <c:pt idx="11">
                  <c:v>10205</c:v>
                </c:pt>
                <c:pt idx="12">
                  <c:v>10962</c:v>
                </c:pt>
                <c:pt idx="13">
                  <c:v>11332</c:v>
                </c:pt>
                <c:pt idx="14">
                  <c:v>11065</c:v>
                </c:pt>
                <c:pt idx="15">
                  <c:v>10899</c:v>
                </c:pt>
                <c:pt idx="16">
                  <c:v>11422</c:v>
                </c:pt>
                <c:pt idx="17">
                  <c:v>11417</c:v>
                </c:pt>
                <c:pt idx="18">
                  <c:v>10921</c:v>
                </c:pt>
                <c:pt idx="19">
                  <c:v>10469</c:v>
                </c:pt>
                <c:pt idx="20">
                  <c:v>11008</c:v>
                </c:pt>
                <c:pt idx="21">
                  <c:v>10785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89-4AF5-9A67-86A8C6B011C9}"/>
            </c:ext>
          </c:extLst>
        </c:ser>
        <c:ser>
          <c:idx val="2"/>
          <c:order val="2"/>
          <c:tx>
            <c:strRef>
              <c:f>'Oppgave 2.12 b)'!$B$5</c:f>
              <c:strCache>
                <c:ptCount val="1"/>
                <c:pt idx="0">
                  <c:v>Eldre</c:v>
                </c:pt>
              </c:strCache>
            </c:strRef>
          </c:tx>
          <c:spPr>
            <a:ln w="19050" cmpd="sng">
              <a:solidFill>
                <a:srgbClr val="38761D"/>
              </a:solidFill>
            </a:ln>
          </c:spPr>
          <c:marker>
            <c:symbol val="none"/>
          </c:marker>
          <c:cat>
            <c:numRef>
              <c:f>'Oppgave 2.12 b)'!$C$2:$X$2</c:f>
              <c:numCache>
                <c:formatCode>General</c:formatCode>
                <c:ptCount val="22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</c:numCache>
            </c:numRef>
          </c:cat>
          <c:val>
            <c:numRef>
              <c:f>'Oppgave 2.12 b)'!$C$5:$X$5</c:f>
              <c:numCache>
                <c:formatCode>General</c:formatCode>
                <c:ptCount val="22"/>
                <c:pt idx="0">
                  <c:v>11757</c:v>
                </c:pt>
                <c:pt idx="1">
                  <c:v>11501</c:v>
                </c:pt>
                <c:pt idx="2">
                  <c:v>10878</c:v>
                </c:pt>
                <c:pt idx="3">
                  <c:v>11621</c:v>
                </c:pt>
                <c:pt idx="4">
                  <c:v>12480</c:v>
                </c:pt>
                <c:pt idx="5">
                  <c:v>12910</c:v>
                </c:pt>
                <c:pt idx="6">
                  <c:v>13718</c:v>
                </c:pt>
                <c:pt idx="7">
                  <c:v>15796</c:v>
                </c:pt>
                <c:pt idx="8">
                  <c:v>15217</c:v>
                </c:pt>
                <c:pt idx="9">
                  <c:v>12668</c:v>
                </c:pt>
                <c:pt idx="10">
                  <c:v>13088</c:v>
                </c:pt>
                <c:pt idx="11">
                  <c:v>13963</c:v>
                </c:pt>
                <c:pt idx="12">
                  <c:v>14519</c:v>
                </c:pt>
                <c:pt idx="13">
                  <c:v>15332</c:v>
                </c:pt>
                <c:pt idx="14">
                  <c:v>14344</c:v>
                </c:pt>
                <c:pt idx="15">
                  <c:v>13879</c:v>
                </c:pt>
                <c:pt idx="16">
                  <c:v>13844</c:v>
                </c:pt>
                <c:pt idx="17">
                  <c:v>14453</c:v>
                </c:pt>
                <c:pt idx="18">
                  <c:v>13826</c:v>
                </c:pt>
                <c:pt idx="19">
                  <c:v>13482</c:v>
                </c:pt>
                <c:pt idx="20">
                  <c:v>12846</c:v>
                </c:pt>
                <c:pt idx="21">
                  <c:v>13490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89-4AF5-9A67-86A8C6B01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1934211"/>
        <c:axId val="1771629980"/>
      </c:lineChart>
      <c:catAx>
        <c:axId val="205193421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t>År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1771629980"/>
        <c:crosses val="autoZero"/>
        <c:auto val="1"/>
        <c:lblAlgn val="ctr"/>
        <c:lblOffset val="100"/>
        <c:noMultiLvlLbl val="1"/>
      </c:catAx>
      <c:valAx>
        <c:axId val="1771629980"/>
        <c:scaling>
          <c:orientation val="minMax"/>
          <c:max val="16000"/>
          <c:min val="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t>Antall felte elger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2051934211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sz="1600">
              <a:solidFill>
                <a:srgbClr val="000000"/>
              </a:solidFill>
            </a:defRPr>
          </a:pPr>
          <a:endParaRPr lang="nb-N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title>
      <c:tx>
        <c:rich>
          <a:bodyPr/>
          <a:lstStyle/>
          <a:p>
            <a:pPr lvl="0">
              <a:defRPr sz="2400" b="0">
                <a:solidFill>
                  <a:srgbClr val="000000"/>
                </a:solidFill>
              </a:defRPr>
            </a:pPr>
            <a:r>
              <a:t>Røykevanene blant jenter og gutter ved skolen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1"/>
        <c:ser>
          <c:idx val="0"/>
          <c:order val="0"/>
          <c:tx>
            <c:strRef>
              <c:f>'Oppgave 2.13 a)'!$A$2</c:f>
              <c:strCache>
                <c:ptCount val="1"/>
                <c:pt idx="0">
                  <c:v>Røyker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cat>
            <c:strRef>
              <c:f>'Oppgave 2.13 a)'!$B$1:$C$1</c:f>
              <c:strCache>
                <c:ptCount val="2"/>
                <c:pt idx="0">
                  <c:v>Jenter</c:v>
                </c:pt>
                <c:pt idx="1">
                  <c:v>Gutter</c:v>
                </c:pt>
              </c:strCache>
            </c:strRef>
          </c:cat>
          <c:val>
            <c:numRef>
              <c:f>'Oppgave 2.13 a)'!$B$2:$C$2</c:f>
              <c:numCache>
                <c:formatCode>General</c:formatCode>
                <c:ptCount val="2"/>
                <c:pt idx="0">
                  <c:v>77</c:v>
                </c:pt>
                <c:pt idx="1">
                  <c:v>85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E888-4227-87E8-BE4B8AA136E4}"/>
            </c:ext>
          </c:extLst>
        </c:ser>
        <c:ser>
          <c:idx val="1"/>
          <c:order val="1"/>
          <c:tx>
            <c:strRef>
              <c:f>'Oppgave 2.13 a)'!$A$3</c:f>
              <c:strCache>
                <c:ptCount val="1"/>
                <c:pt idx="0">
                  <c:v>Røyker ikke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cat>
            <c:strRef>
              <c:f>'Oppgave 2.13 a)'!$B$1:$C$1</c:f>
              <c:strCache>
                <c:ptCount val="2"/>
                <c:pt idx="0">
                  <c:v>Jenter</c:v>
                </c:pt>
                <c:pt idx="1">
                  <c:v>Gutter</c:v>
                </c:pt>
              </c:strCache>
            </c:strRef>
          </c:cat>
          <c:val>
            <c:numRef>
              <c:f>'Oppgave 2.13 a)'!$B$3:$C$3</c:f>
              <c:numCache>
                <c:formatCode>General</c:formatCode>
                <c:ptCount val="2"/>
                <c:pt idx="0">
                  <c:v>263</c:v>
                </c:pt>
                <c:pt idx="1">
                  <c:v>325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E888-4227-87E8-BE4B8AA136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39307523"/>
        <c:axId val="1978870135"/>
      </c:barChart>
      <c:catAx>
        <c:axId val="1939307523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1978870135"/>
        <c:crosses val="autoZero"/>
        <c:auto val="1"/>
        <c:lblAlgn val="ctr"/>
        <c:lblOffset val="100"/>
        <c:noMultiLvlLbl val="1"/>
      </c:catAx>
      <c:valAx>
        <c:axId val="197887013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t>Antall elever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1939307523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sz="1600">
              <a:solidFill>
                <a:srgbClr val="000000"/>
              </a:solidFill>
            </a:defRPr>
          </a:pPr>
          <a:endParaRPr lang="nb-N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title>
      <c:tx>
        <c:rich>
          <a:bodyPr/>
          <a:lstStyle/>
          <a:p>
            <a:pPr lvl="0">
              <a:defRPr sz="2400" b="0">
                <a:solidFill>
                  <a:srgbClr val="000000"/>
                </a:solidFill>
              </a:defRPr>
            </a:pPr>
            <a:r>
              <a:t>Røykevanene blant jenter og gutter ved skolen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1"/>
        <c:ser>
          <c:idx val="0"/>
          <c:order val="0"/>
          <c:tx>
            <c:strRef>
              <c:f>'Oppgave 2.13 b)'!$A$2</c:f>
              <c:strCache>
                <c:ptCount val="1"/>
                <c:pt idx="0">
                  <c:v>Røyker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cat>
            <c:strRef>
              <c:f>'Oppgave 2.13 b)'!$B$1:$C$1</c:f>
              <c:strCache>
                <c:ptCount val="2"/>
                <c:pt idx="0">
                  <c:v>Jenter</c:v>
                </c:pt>
                <c:pt idx="1">
                  <c:v>Gutter</c:v>
                </c:pt>
              </c:strCache>
            </c:strRef>
          </c:cat>
          <c:val>
            <c:numRef>
              <c:f>'Oppgave 2.13 b)'!$B$2:$C$2</c:f>
              <c:numCache>
                <c:formatCode>General</c:formatCode>
                <c:ptCount val="2"/>
                <c:pt idx="0">
                  <c:v>77</c:v>
                </c:pt>
                <c:pt idx="1">
                  <c:v>85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87C5-4FC1-8185-19C2E4EE2442}"/>
            </c:ext>
          </c:extLst>
        </c:ser>
        <c:ser>
          <c:idx val="1"/>
          <c:order val="1"/>
          <c:tx>
            <c:strRef>
              <c:f>'Oppgave 2.13 b)'!$A$3</c:f>
              <c:strCache>
                <c:ptCount val="1"/>
                <c:pt idx="0">
                  <c:v>Røyker ikke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cat>
            <c:strRef>
              <c:f>'Oppgave 2.13 b)'!$B$1:$C$1</c:f>
              <c:strCache>
                <c:ptCount val="2"/>
                <c:pt idx="0">
                  <c:v>Jenter</c:v>
                </c:pt>
                <c:pt idx="1">
                  <c:v>Gutter</c:v>
                </c:pt>
              </c:strCache>
            </c:strRef>
          </c:cat>
          <c:val>
            <c:numRef>
              <c:f>'Oppgave 2.13 b)'!$B$3:$C$3</c:f>
              <c:numCache>
                <c:formatCode>General</c:formatCode>
                <c:ptCount val="2"/>
                <c:pt idx="0">
                  <c:v>263</c:v>
                </c:pt>
                <c:pt idx="1">
                  <c:v>325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87C5-4FC1-8185-19C2E4EE24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55292754"/>
        <c:axId val="2075186762"/>
      </c:barChart>
      <c:catAx>
        <c:axId val="855292754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2075186762"/>
        <c:crosses val="autoZero"/>
        <c:auto val="1"/>
        <c:lblAlgn val="ctr"/>
        <c:lblOffset val="100"/>
        <c:noMultiLvlLbl val="1"/>
      </c:catAx>
      <c:valAx>
        <c:axId val="207518676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t>Antall elever i prosent</a:t>
                </a:r>
              </a:p>
            </c:rich>
          </c:tx>
          <c:overlay val="0"/>
        </c:title>
        <c:numFmt formatCode="0%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855292754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sz="1600">
              <a:solidFill>
                <a:srgbClr val="000000"/>
              </a:solidFill>
            </a:defRPr>
          </a:pPr>
          <a:endParaRPr lang="nb-N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title>
      <c:tx>
        <c:rich>
          <a:bodyPr/>
          <a:lstStyle/>
          <a:p>
            <a:pPr lvl="0">
              <a:defRPr sz="2000" b="0">
                <a:solidFill>
                  <a:srgbClr val="000000"/>
                </a:solidFill>
              </a:defRPr>
            </a:pPr>
            <a:r>
              <a:t>Kampene i runde 29 i Tippeligaen i 2009 sortert etter antall mål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'Oppgave 2.14 b)'!$A$3</c:f>
              <c:strCache>
                <c:ptCount val="1"/>
                <c:pt idx="0">
                  <c:v>Antall kamper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cat>
            <c:numRef>
              <c:f>'Oppgave 2.14 b)'!$B$2:$G$2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'Oppgave 2.14 b)'!$B$3:$G$3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4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7F36-42A3-BB64-5A0877BE6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3329584"/>
        <c:axId val="455374110"/>
      </c:barChart>
      <c:catAx>
        <c:axId val="953329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t>Antall mål i kampene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455374110"/>
        <c:crosses val="autoZero"/>
        <c:auto val="1"/>
        <c:lblAlgn val="ctr"/>
        <c:lblOffset val="100"/>
        <c:noMultiLvlLbl val="1"/>
      </c:catAx>
      <c:valAx>
        <c:axId val="45537411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t>Antall kamper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953329584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title>
      <c:tx>
        <c:rich>
          <a:bodyPr/>
          <a:lstStyle/>
          <a:p>
            <a:pPr lvl="0">
              <a:defRPr sz="2400" b="0">
                <a:solidFill>
                  <a:srgbClr val="000000"/>
                </a:solidFill>
              </a:defRPr>
            </a:pPr>
            <a:r>
              <a:rPr lang="nb-NO"/>
              <a:t>Næringsinnhold i 100 g pepperkaker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'Oppgave 2.6'!$C$1</c:f>
              <c:strCache>
                <c:ptCount val="1"/>
                <c:pt idx="0">
                  <c:v>Prosent</c:v>
                </c:pt>
              </c:strCache>
            </c:strRef>
          </c:tx>
          <c:dPt>
            <c:idx val="0"/>
            <c:bubble3D val="0"/>
            <c:spPr>
              <a:solidFill>
                <a:srgbClr val="3366CC"/>
              </a:solidFill>
            </c:spPr>
            <c:extLst>
              <c:ext xmlns:c16="http://schemas.microsoft.com/office/drawing/2014/chart" uri="{C3380CC4-5D6E-409C-BE32-E72D297353CC}">
                <c16:uniqueId val="{00000001-4D94-4D95-B460-BFA99338B88A}"/>
              </c:ext>
            </c:extLst>
          </c:dPt>
          <c:dPt>
            <c:idx val="1"/>
            <c:bubble3D val="0"/>
            <c:spPr>
              <a:solidFill>
                <a:srgbClr val="DC3912"/>
              </a:solidFill>
            </c:spPr>
            <c:extLst>
              <c:ext xmlns:c16="http://schemas.microsoft.com/office/drawing/2014/chart" uri="{C3380CC4-5D6E-409C-BE32-E72D297353CC}">
                <c16:uniqueId val="{00000003-4D94-4D95-B460-BFA99338B88A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5-4D94-4D95-B460-BFA99338B88A}"/>
              </c:ext>
            </c:extLst>
          </c:dPt>
          <c:dPt>
            <c:idx val="3"/>
            <c:bubble3D val="0"/>
            <c:spPr>
              <a:solidFill>
                <a:srgbClr val="109618"/>
              </a:solidFill>
            </c:spPr>
            <c:extLst>
              <c:ext xmlns:c16="http://schemas.microsoft.com/office/drawing/2014/chart" uri="{C3380CC4-5D6E-409C-BE32-E72D297353CC}">
                <c16:uniqueId val="{00000007-4D94-4D95-B460-BFA99338B88A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'Oppgave 2.6'!$A$2:$A$5</c:f>
              <c:strCache>
                <c:ptCount val="4"/>
                <c:pt idx="0">
                  <c:v>Protein</c:v>
                </c:pt>
                <c:pt idx="1">
                  <c:v>Karbohydrater</c:v>
                </c:pt>
                <c:pt idx="2">
                  <c:v>Fett</c:v>
                </c:pt>
                <c:pt idx="3">
                  <c:v>Annet</c:v>
                </c:pt>
              </c:strCache>
            </c:strRef>
          </c:cat>
          <c:val>
            <c:numRef>
              <c:f>'Oppgave 2.6'!$C$2:$C$5</c:f>
              <c:numCache>
                <c:formatCode>General</c:formatCode>
                <c:ptCount val="4"/>
                <c:pt idx="0">
                  <c:v>5</c:v>
                </c:pt>
                <c:pt idx="1">
                  <c:v>75</c:v>
                </c:pt>
                <c:pt idx="2">
                  <c:v>16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D94-4D95-B460-BFA99338B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1600">
              <a:solidFill>
                <a:srgbClr val="000000"/>
              </a:solidFill>
            </a:defRPr>
          </a:pPr>
          <a:endParaRPr lang="nb-N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title>
      <c:tx>
        <c:rich>
          <a:bodyPr/>
          <a:lstStyle/>
          <a:p>
            <a:pPr lvl="0">
              <a:defRPr sz="2400" b="0">
                <a:solidFill>
                  <a:srgbClr val="000000"/>
                </a:solidFill>
              </a:defRPr>
            </a:pPr>
            <a:r>
              <a:rPr lang="nb-NO"/>
              <a:t>Månedsutgifter til en tilfeldig 17-åring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'Oppgave 2.7'!$C$1</c:f>
              <c:strCache>
                <c:ptCount val="1"/>
                <c:pt idx="0">
                  <c:v>Prosent</c:v>
                </c:pt>
              </c:strCache>
            </c:strRef>
          </c:tx>
          <c:dPt>
            <c:idx val="0"/>
            <c:bubble3D val="0"/>
            <c:spPr>
              <a:solidFill>
                <a:srgbClr val="3366CC"/>
              </a:solidFill>
            </c:spPr>
            <c:extLst>
              <c:ext xmlns:c16="http://schemas.microsoft.com/office/drawing/2014/chart" uri="{C3380CC4-5D6E-409C-BE32-E72D297353CC}">
                <c16:uniqueId val="{00000001-38F2-4F6E-B0EB-5692E39043A9}"/>
              </c:ext>
            </c:extLst>
          </c:dPt>
          <c:dPt>
            <c:idx val="1"/>
            <c:bubble3D val="0"/>
            <c:spPr>
              <a:solidFill>
                <a:srgbClr val="DC3912"/>
              </a:solidFill>
            </c:spPr>
            <c:extLst>
              <c:ext xmlns:c16="http://schemas.microsoft.com/office/drawing/2014/chart" uri="{C3380CC4-5D6E-409C-BE32-E72D297353CC}">
                <c16:uniqueId val="{00000003-38F2-4F6E-B0EB-5692E39043A9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5-38F2-4F6E-B0EB-5692E39043A9}"/>
              </c:ext>
            </c:extLst>
          </c:dPt>
          <c:dPt>
            <c:idx val="3"/>
            <c:bubble3D val="0"/>
            <c:spPr>
              <a:solidFill>
                <a:srgbClr val="109618"/>
              </a:solidFill>
            </c:spPr>
            <c:extLst>
              <c:ext xmlns:c16="http://schemas.microsoft.com/office/drawing/2014/chart" uri="{C3380CC4-5D6E-409C-BE32-E72D297353CC}">
                <c16:uniqueId val="{00000007-38F2-4F6E-B0EB-5692E39043A9}"/>
              </c:ext>
            </c:extLst>
          </c:dPt>
          <c:dPt>
            <c:idx val="4"/>
            <c:bubble3D val="0"/>
            <c:spPr>
              <a:solidFill>
                <a:srgbClr val="990099"/>
              </a:solidFill>
            </c:spPr>
            <c:extLst>
              <c:ext xmlns:c16="http://schemas.microsoft.com/office/drawing/2014/chart" uri="{C3380CC4-5D6E-409C-BE32-E72D297353CC}">
                <c16:uniqueId val="{00000009-38F2-4F6E-B0EB-5692E39043A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'Oppgave 2.7'!$A$2:$A$6</c:f>
              <c:strCache>
                <c:ptCount val="5"/>
                <c:pt idx="0">
                  <c:v>Mat inkludert snop</c:v>
                </c:pt>
                <c:pt idx="1">
                  <c:v>Klær</c:v>
                </c:pt>
                <c:pt idx="2">
                  <c:v>Fornøyelse</c:v>
                </c:pt>
                <c:pt idx="3">
                  <c:v>Hygiene</c:v>
                </c:pt>
                <c:pt idx="4">
                  <c:v>Annet</c:v>
                </c:pt>
              </c:strCache>
            </c:strRef>
          </c:cat>
          <c:val>
            <c:numRef>
              <c:f>'Oppgave 2.7'!$C$2:$C$6</c:f>
              <c:numCache>
                <c:formatCode>General</c:formatCode>
                <c:ptCount val="5"/>
                <c:pt idx="0">
                  <c:v>22</c:v>
                </c:pt>
                <c:pt idx="1">
                  <c:v>33</c:v>
                </c:pt>
                <c:pt idx="2">
                  <c:v>17.2</c:v>
                </c:pt>
                <c:pt idx="3">
                  <c:v>7.6</c:v>
                </c:pt>
                <c:pt idx="4">
                  <c:v>20.200000000000003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8F2-4F6E-B0EB-5692E3904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1600">
              <a:solidFill>
                <a:srgbClr val="000000"/>
              </a:solidFill>
            </a:defRPr>
          </a:pPr>
          <a:endParaRPr lang="nb-N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title>
      <c:tx>
        <c:rich>
          <a:bodyPr/>
          <a:lstStyle/>
          <a:p>
            <a:pPr lvl="0">
              <a:defRPr sz="2400" b="0">
                <a:solidFill>
                  <a:srgbClr val="000000"/>
                </a:solidFill>
              </a:defRPr>
            </a:pPr>
            <a:r>
              <a:rPr lang="nb-NO"/>
              <a:t>Karakterfordeling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'Oppgave 2.8 a)'!$A$2</c:f>
              <c:strCache>
                <c:ptCount val="1"/>
                <c:pt idx="0">
                  <c:v>Antall elever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cat>
            <c:numRef>
              <c:f>'Oppgave 2.8 a)'!$B$1:$G$1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'Oppgave 2.8 a)'!$B$2:$G$2</c:f>
              <c:numCache>
                <c:formatCode>General</c:formatCode>
                <c:ptCount val="6"/>
                <c:pt idx="0">
                  <c:v>2</c:v>
                </c:pt>
                <c:pt idx="1">
                  <c:v>5</c:v>
                </c:pt>
                <c:pt idx="2">
                  <c:v>8</c:v>
                </c:pt>
                <c:pt idx="3">
                  <c:v>6</c:v>
                </c:pt>
                <c:pt idx="4">
                  <c:v>3</c:v>
                </c:pt>
                <c:pt idx="5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AA1-46B5-9FD0-7D46C88CB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20361"/>
        <c:axId val="1522345566"/>
      </c:barChart>
      <c:catAx>
        <c:axId val="1322036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rPr lang="nb-NO"/>
                  <a:t>Karakter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1522345566"/>
        <c:crosses val="autoZero"/>
        <c:auto val="1"/>
        <c:lblAlgn val="ctr"/>
        <c:lblOffset val="100"/>
        <c:noMultiLvlLbl val="1"/>
      </c:catAx>
      <c:valAx>
        <c:axId val="152234556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rPr lang="nb-NO"/>
                  <a:t>Antall elever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13220361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title>
      <c:tx>
        <c:rich>
          <a:bodyPr/>
          <a:lstStyle/>
          <a:p>
            <a:pPr lvl="0">
              <a:defRPr sz="3600" b="0">
                <a:solidFill>
                  <a:srgbClr val="000000"/>
                </a:solidFill>
              </a:defRPr>
            </a:pPr>
            <a:r>
              <a:rPr lang="nb-NO"/>
              <a:t>Karakterfordeling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'Oppgave 2.8 b)'!$A$2</c:f>
              <c:strCache>
                <c:ptCount val="1"/>
                <c:pt idx="0">
                  <c:v>Antall elever</c:v>
                </c:pt>
              </c:strCache>
            </c:strRef>
          </c:tx>
          <c:dPt>
            <c:idx val="0"/>
            <c:bubble3D val="0"/>
            <c:spPr>
              <a:solidFill>
                <a:srgbClr val="3366CC"/>
              </a:solidFill>
            </c:spPr>
            <c:extLst>
              <c:ext xmlns:c16="http://schemas.microsoft.com/office/drawing/2014/chart" uri="{C3380CC4-5D6E-409C-BE32-E72D297353CC}">
                <c16:uniqueId val="{00000001-C7A9-4C42-B9CF-CC2E12416465}"/>
              </c:ext>
            </c:extLst>
          </c:dPt>
          <c:cat>
            <c:numRef>
              <c:f>'Oppgave 2.8 b)'!$B$1:$G$1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'Oppgave 2.8 b)'!$B$2:$G$2</c:f>
              <c:numCache>
                <c:formatCode>General</c:formatCode>
                <c:ptCount val="6"/>
                <c:pt idx="0">
                  <c:v>2</c:v>
                </c:pt>
                <c:pt idx="1">
                  <c:v>5</c:v>
                </c:pt>
                <c:pt idx="2">
                  <c:v>8</c:v>
                </c:pt>
                <c:pt idx="3">
                  <c:v>6</c:v>
                </c:pt>
                <c:pt idx="4">
                  <c:v>3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A9-4C42-B9CF-CC2E12416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2400">
              <a:solidFill>
                <a:srgbClr val="000000"/>
              </a:solidFill>
            </a:defRPr>
          </a:pPr>
          <a:endParaRPr lang="nb-N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title>
      <c:tx>
        <c:rich>
          <a:bodyPr/>
          <a:lstStyle/>
          <a:p>
            <a:pPr lvl="0">
              <a:defRPr sz="2400" b="0">
                <a:solidFill>
                  <a:srgbClr val="000000"/>
                </a:solidFill>
              </a:defRPr>
            </a:pPr>
            <a:r>
              <a:t>Fritidsaktiviteter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'Oppgave 2.9 a)'!$A$2</c:f>
              <c:strCache>
                <c:ptCount val="1"/>
                <c:pt idx="0">
                  <c:v>Frekvens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cat>
            <c:strRef>
              <c:f>'Oppgave 2.9 a)'!$B$1:$F$1</c:f>
              <c:strCache>
                <c:ptCount val="5"/>
                <c:pt idx="0">
                  <c:v>Håndball</c:v>
                </c:pt>
                <c:pt idx="1">
                  <c:v>Fotball</c:v>
                </c:pt>
                <c:pt idx="2">
                  <c:v>Volleyball</c:v>
                </c:pt>
                <c:pt idx="3">
                  <c:v>Svømming</c:v>
                </c:pt>
                <c:pt idx="4">
                  <c:v>Annet</c:v>
                </c:pt>
              </c:strCache>
            </c:strRef>
          </c:cat>
          <c:val>
            <c:numRef>
              <c:f>'Oppgave 2.9 a)'!$B$2:$F$2</c:f>
              <c:numCache>
                <c:formatCode>General</c:formatCode>
                <c:ptCount val="5"/>
                <c:pt idx="0">
                  <c:v>7</c:v>
                </c:pt>
                <c:pt idx="1">
                  <c:v>9</c:v>
                </c:pt>
                <c:pt idx="2">
                  <c:v>3</c:v>
                </c:pt>
                <c:pt idx="3">
                  <c:v>2</c:v>
                </c:pt>
                <c:pt idx="4">
                  <c:v>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0EC7-415C-AFC3-455BCD396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9120775"/>
        <c:axId val="34852540"/>
      </c:barChart>
      <c:catAx>
        <c:axId val="127912077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t>Fritidsaktivitet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34852540"/>
        <c:crosses val="autoZero"/>
        <c:auto val="1"/>
        <c:lblAlgn val="ctr"/>
        <c:lblOffset val="100"/>
        <c:noMultiLvlLbl val="1"/>
      </c:catAx>
      <c:valAx>
        <c:axId val="3485254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t>Frekvens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1279120775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title>
      <c:tx>
        <c:rich>
          <a:bodyPr/>
          <a:lstStyle/>
          <a:p>
            <a:pPr lvl="0">
              <a:defRPr sz="2400" b="0">
                <a:solidFill>
                  <a:srgbClr val="000000"/>
                </a:solidFill>
              </a:defRPr>
            </a:pPr>
            <a:r>
              <a:t>Fritidsaktiviteter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'Oppgave 2.9 b)'!$A$2</c:f>
              <c:strCache>
                <c:ptCount val="1"/>
                <c:pt idx="0">
                  <c:v>Frekvens</c:v>
                </c:pt>
              </c:strCache>
            </c:strRef>
          </c:tx>
          <c:dPt>
            <c:idx val="0"/>
            <c:bubble3D val="0"/>
            <c:spPr>
              <a:solidFill>
                <a:srgbClr val="3366CC"/>
              </a:solidFill>
            </c:spPr>
            <c:extLst>
              <c:ext xmlns:c16="http://schemas.microsoft.com/office/drawing/2014/chart" uri="{C3380CC4-5D6E-409C-BE32-E72D297353CC}">
                <c16:uniqueId val="{00000001-2C18-473C-992C-8758332CC927}"/>
              </c:ext>
            </c:extLst>
          </c:dPt>
          <c:cat>
            <c:strRef>
              <c:f>'Oppgave 2.9 b)'!$B$1:$F$1</c:f>
              <c:strCache>
                <c:ptCount val="5"/>
                <c:pt idx="0">
                  <c:v>Håndball</c:v>
                </c:pt>
                <c:pt idx="1">
                  <c:v>Fotball</c:v>
                </c:pt>
                <c:pt idx="2">
                  <c:v>Volleyball</c:v>
                </c:pt>
                <c:pt idx="3">
                  <c:v>Svømming</c:v>
                </c:pt>
                <c:pt idx="4">
                  <c:v>Annet</c:v>
                </c:pt>
              </c:strCache>
            </c:strRef>
          </c:cat>
          <c:val>
            <c:numRef>
              <c:f>'Oppgave 2.9 b)'!$B$2:$F$2</c:f>
              <c:numCache>
                <c:formatCode>General</c:formatCode>
                <c:ptCount val="5"/>
                <c:pt idx="0">
                  <c:v>7</c:v>
                </c:pt>
                <c:pt idx="1">
                  <c:v>9</c:v>
                </c:pt>
                <c:pt idx="2">
                  <c:v>3</c:v>
                </c:pt>
                <c:pt idx="3">
                  <c:v>2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18-473C-992C-8758332CC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1600">
              <a:solidFill>
                <a:srgbClr val="000000"/>
              </a:solidFill>
            </a:defRPr>
          </a:pPr>
          <a:endParaRPr lang="nb-N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title>
      <c:tx>
        <c:rich>
          <a:bodyPr/>
          <a:lstStyle/>
          <a:p>
            <a:pPr lvl="0">
              <a:defRPr sz="2400" b="0">
                <a:solidFill>
                  <a:srgbClr val="000000"/>
                </a:solidFill>
              </a:defRPr>
            </a:pPr>
            <a:r>
              <a:t>Antall trafikkdrepte i årene 2001 til 2008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'Oppgave 2.10'!$A$2</c:f>
              <c:strCache>
                <c:ptCount val="1"/>
                <c:pt idx="0">
                  <c:v>Antall trafikkdrepte</c:v>
                </c:pt>
              </c:strCache>
            </c:strRef>
          </c:tx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numRef>
              <c:f>'Oppgave 2.10'!$B$1:$I$1</c:f>
              <c:numCache>
                <c:formatCode>General</c:formatCode>
                <c:ptCount val="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</c:numCache>
            </c:numRef>
          </c:cat>
          <c:val>
            <c:numRef>
              <c:f>'Oppgave 2.10'!$B$2:$I$2</c:f>
              <c:numCache>
                <c:formatCode>General</c:formatCode>
                <c:ptCount val="8"/>
                <c:pt idx="0">
                  <c:v>275</c:v>
                </c:pt>
                <c:pt idx="1">
                  <c:v>310</c:v>
                </c:pt>
                <c:pt idx="2">
                  <c:v>280</c:v>
                </c:pt>
                <c:pt idx="3">
                  <c:v>257</c:v>
                </c:pt>
                <c:pt idx="4">
                  <c:v>224</c:v>
                </c:pt>
                <c:pt idx="5">
                  <c:v>242</c:v>
                </c:pt>
                <c:pt idx="6">
                  <c:v>233</c:v>
                </c:pt>
                <c:pt idx="7">
                  <c:v>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A6-49ED-A174-F93D988A0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2712417"/>
        <c:axId val="1217034084"/>
      </c:lineChart>
      <c:catAx>
        <c:axId val="1262712417"/>
        <c:scaling>
          <c:orientation val="minMax"/>
          <c:min val="2001"/>
        </c:scaling>
        <c:delete val="0"/>
        <c:axPos val="b"/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t>År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600" b="0">
                <a:solidFill>
                  <a:srgbClr val="000000"/>
                </a:solidFill>
                <a:latin typeface="Roboto"/>
              </a:defRPr>
            </a:pPr>
            <a:endParaRPr lang="nb-NO"/>
          </a:p>
        </c:txPr>
        <c:crossAx val="1217034084"/>
        <c:crosses val="autoZero"/>
        <c:auto val="1"/>
        <c:lblAlgn val="ctr"/>
        <c:lblOffset val="100"/>
        <c:noMultiLvlLbl val="1"/>
      </c:catAx>
      <c:valAx>
        <c:axId val="1217034084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t>Antall trafikkdrepte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1262712417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title>
      <c:tx>
        <c:rich>
          <a:bodyPr/>
          <a:lstStyle/>
          <a:p>
            <a:pPr lvl="0">
              <a:defRPr sz="2400" b="0">
                <a:solidFill>
                  <a:srgbClr val="000000"/>
                </a:solidFill>
              </a:defRPr>
            </a:pPr>
            <a:r>
              <a:t>CO₂-utslipp i millioner tonn årene 1998 til 2008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'Oppgave 2.11 a)'!$A$2</c:f>
              <c:strCache>
                <c:ptCount val="1"/>
                <c:pt idx="0">
                  <c:v>CO₂ i millioner tonn</c:v>
                </c:pt>
              </c:strCache>
            </c:strRef>
          </c:tx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numRef>
              <c:f>'Oppgave 2.11 a)'!$B$1:$L$1</c:f>
              <c:numCache>
                <c:formatCode>General</c:formatCode>
                <c:ptCount val="1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</c:numCache>
            </c:numRef>
          </c:cat>
          <c:val>
            <c:numRef>
              <c:f>'Oppgave 2.11 a)'!$B$2:$L$2</c:f>
              <c:numCache>
                <c:formatCode>General</c:formatCode>
                <c:ptCount val="11"/>
                <c:pt idx="0">
                  <c:v>41.2</c:v>
                </c:pt>
                <c:pt idx="1">
                  <c:v>42</c:v>
                </c:pt>
                <c:pt idx="2">
                  <c:v>41.6</c:v>
                </c:pt>
                <c:pt idx="3">
                  <c:v>43</c:v>
                </c:pt>
                <c:pt idx="4">
                  <c:v>42</c:v>
                </c:pt>
                <c:pt idx="5">
                  <c:v>43.3</c:v>
                </c:pt>
                <c:pt idx="6">
                  <c:v>43.9</c:v>
                </c:pt>
                <c:pt idx="7">
                  <c:v>42.9</c:v>
                </c:pt>
                <c:pt idx="8">
                  <c:v>43.3</c:v>
                </c:pt>
                <c:pt idx="9">
                  <c:v>45</c:v>
                </c:pt>
                <c:pt idx="10">
                  <c:v>44.2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28-4D48-A630-458550C14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7620879"/>
        <c:axId val="1551384522"/>
      </c:lineChart>
      <c:catAx>
        <c:axId val="33762087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t>År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1551384522"/>
        <c:crosses val="autoZero"/>
        <c:auto val="1"/>
        <c:lblAlgn val="ctr"/>
        <c:lblOffset val="100"/>
        <c:noMultiLvlLbl val="1"/>
      </c:catAx>
      <c:valAx>
        <c:axId val="1551384522"/>
        <c:scaling>
          <c:orientation val="minMax"/>
          <c:max val="50"/>
          <c:min val="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t>CO₂ i millioner tonn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337620879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7</xdr:row>
      <xdr:rowOff>57150</xdr:rowOff>
    </xdr:from>
    <xdr:ext cx="6219825" cy="3533775"/>
    <xdr:graphicFrame macro="">
      <xdr:nvGraphicFramePr>
        <xdr:cNvPr id="2" name="Chart 1" title="Diagram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3</xdr:row>
      <xdr:rowOff>85725</xdr:rowOff>
    </xdr:from>
    <xdr:ext cx="6610350" cy="3533775"/>
    <xdr:graphicFrame macro="">
      <xdr:nvGraphicFramePr>
        <xdr:cNvPr id="10" name="Chart 10" title="Diagram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2</xdr:row>
      <xdr:rowOff>19050</xdr:rowOff>
    </xdr:from>
    <xdr:ext cx="6248400" cy="3533775"/>
    <xdr:graphicFrame macro="">
      <xdr:nvGraphicFramePr>
        <xdr:cNvPr id="12" name="Chart 12" title="Diagram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6</xdr:row>
      <xdr:rowOff>123825</xdr:rowOff>
    </xdr:from>
    <xdr:ext cx="6924675" cy="3781425"/>
    <xdr:graphicFrame macro="">
      <xdr:nvGraphicFramePr>
        <xdr:cNvPr id="14" name="Chart 14" title="Diagram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66675</xdr:rowOff>
    </xdr:from>
    <xdr:ext cx="6257925" cy="3533775"/>
    <xdr:graphicFrame macro="">
      <xdr:nvGraphicFramePr>
        <xdr:cNvPr id="11" name="Chart 11" title="Diagram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3</xdr:row>
      <xdr:rowOff>104775</xdr:rowOff>
    </xdr:from>
    <xdr:ext cx="6381750" cy="3533775"/>
    <xdr:graphicFrame macro="">
      <xdr:nvGraphicFramePr>
        <xdr:cNvPr id="13" name="Chart 13" title="Diagram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3</xdr:row>
      <xdr:rowOff>142875</xdr:rowOff>
    </xdr:from>
    <xdr:ext cx="6162675" cy="3533775"/>
    <xdr:graphicFrame macro="">
      <xdr:nvGraphicFramePr>
        <xdr:cNvPr id="15" name="Chart 15" title="Diagram">
          <a:extLst>
            <a:ext uri="{FF2B5EF4-FFF2-40B4-BE49-F238E27FC236}">
              <a16:creationId xmlns:a16="http://schemas.microsoft.com/office/drawing/2014/main" id="{00000000-0008-0000-10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7</xdr:row>
      <xdr:rowOff>19050</xdr:rowOff>
    </xdr:from>
    <xdr:ext cx="6543675" cy="3876675"/>
    <xdr:graphicFrame macro="">
      <xdr:nvGraphicFramePr>
        <xdr:cNvPr id="2" name="Chart 2" title="Diagram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7</xdr:row>
      <xdr:rowOff>85725</xdr:rowOff>
    </xdr:from>
    <xdr:ext cx="6238875" cy="3533775"/>
    <xdr:graphicFrame macro="">
      <xdr:nvGraphicFramePr>
        <xdr:cNvPr id="3" name="Chart 3" title="Diagram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3</xdr:row>
      <xdr:rowOff>104775</xdr:rowOff>
    </xdr:from>
    <xdr:ext cx="5381625" cy="3095625"/>
    <xdr:graphicFrame macro="">
      <xdr:nvGraphicFramePr>
        <xdr:cNvPr id="4" name="Chart 4" title="Diagram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2</xdr:row>
      <xdr:rowOff>66675</xdr:rowOff>
    </xdr:from>
    <xdr:ext cx="9877425" cy="5791200"/>
    <xdr:graphicFrame macro="">
      <xdr:nvGraphicFramePr>
        <xdr:cNvPr id="5" name="Chart 5" title="Diagram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2</xdr:row>
      <xdr:rowOff>76200</xdr:rowOff>
    </xdr:from>
    <xdr:ext cx="6448425" cy="3533775"/>
    <xdr:graphicFrame macro="">
      <xdr:nvGraphicFramePr>
        <xdr:cNvPr id="6" name="Chart 6" title="Diagram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2</xdr:row>
      <xdr:rowOff>47625</xdr:rowOff>
    </xdr:from>
    <xdr:ext cx="6181725" cy="3495675"/>
    <xdr:graphicFrame macro="">
      <xdr:nvGraphicFramePr>
        <xdr:cNvPr id="7" name="Chart 7" title="Diagram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2</xdr:row>
      <xdr:rowOff>57150</xdr:rowOff>
    </xdr:from>
    <xdr:ext cx="6334125" cy="3533775"/>
    <xdr:graphicFrame macro="">
      <xdr:nvGraphicFramePr>
        <xdr:cNvPr id="8" name="Chart 8" title="Diagram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2</xdr:row>
      <xdr:rowOff>76200</xdr:rowOff>
    </xdr:from>
    <xdr:ext cx="6181725" cy="3533775"/>
    <xdr:graphicFrame macro="">
      <xdr:nvGraphicFramePr>
        <xdr:cNvPr id="9" name="Chart 9" title="Diagram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998"/>
  <sheetViews>
    <sheetView workbookViewId="0"/>
  </sheetViews>
  <sheetFormatPr baseColWidth="10" defaultColWidth="14.453125" defaultRowHeight="15.75" customHeight="1"/>
  <cols>
    <col min="1" max="1" width="15.81640625" customWidth="1"/>
  </cols>
  <sheetData>
    <row r="1" spans="1:25">
      <c r="A1" s="1" t="s">
        <v>0</v>
      </c>
      <c r="B1" s="2" t="s">
        <v>2</v>
      </c>
      <c r="C1" s="1" t="s">
        <v>5</v>
      </c>
      <c r="D1" s="1" t="s">
        <v>3</v>
      </c>
      <c r="E1" s="4"/>
      <c r="F1" s="4"/>
      <c r="G1" s="4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5">
      <c r="A2" s="7">
        <v>1</v>
      </c>
      <c r="B2" s="2">
        <v>1</v>
      </c>
      <c r="C2" s="2">
        <f>B2</f>
        <v>1</v>
      </c>
      <c r="D2" s="8">
        <f t="shared" ref="D2:D7" si="0">B2/$B$8</f>
        <v>6.6666666666666666E-2</v>
      </c>
      <c r="E2" s="4"/>
      <c r="F2" s="4"/>
      <c r="G2" s="4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5">
      <c r="A3" s="7">
        <v>2</v>
      </c>
      <c r="B3" s="2">
        <v>5</v>
      </c>
      <c r="C3" s="4">
        <f t="shared" ref="C3:C7" si="1">C2+B3</f>
        <v>6</v>
      </c>
      <c r="D3" s="8">
        <f t="shared" si="0"/>
        <v>0.33333333333333331</v>
      </c>
      <c r="E3" s="4"/>
      <c r="F3" s="4"/>
      <c r="G3" s="4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>
      <c r="A4" s="7">
        <v>3</v>
      </c>
      <c r="B4" s="2">
        <v>2</v>
      </c>
      <c r="C4" s="4">
        <f t="shared" si="1"/>
        <v>8</v>
      </c>
      <c r="D4" s="8">
        <f t="shared" si="0"/>
        <v>0.13333333333333333</v>
      </c>
      <c r="E4" s="4"/>
      <c r="F4" s="4"/>
      <c r="G4" s="4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>
      <c r="A5" s="7">
        <v>4</v>
      </c>
      <c r="B5" s="2">
        <v>3</v>
      </c>
      <c r="C5" s="4">
        <f t="shared" si="1"/>
        <v>11</v>
      </c>
      <c r="D5" s="8">
        <f t="shared" si="0"/>
        <v>0.2</v>
      </c>
      <c r="E5" s="4"/>
      <c r="F5" s="4"/>
      <c r="G5" s="4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5">
      <c r="A6" s="7">
        <v>5</v>
      </c>
      <c r="B6" s="2">
        <v>3</v>
      </c>
      <c r="C6" s="4">
        <f t="shared" si="1"/>
        <v>14</v>
      </c>
      <c r="D6" s="8">
        <f t="shared" si="0"/>
        <v>0.2</v>
      </c>
      <c r="E6" s="4"/>
      <c r="F6" s="4"/>
      <c r="G6" s="4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>
      <c r="A7" s="7">
        <v>6</v>
      </c>
      <c r="B7" s="2">
        <v>1</v>
      </c>
      <c r="C7" s="4">
        <f t="shared" si="1"/>
        <v>15</v>
      </c>
      <c r="D7" s="8">
        <f t="shared" si="0"/>
        <v>6.6666666666666666E-2</v>
      </c>
      <c r="E7" s="4"/>
      <c r="F7" s="4"/>
      <c r="G7" s="4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5">
      <c r="A8" s="10" t="s">
        <v>12</v>
      </c>
      <c r="B8" s="12">
        <f>SUM(B2:B7)</f>
        <v>15</v>
      </c>
      <c r="C8" s="12"/>
      <c r="D8" s="13">
        <f>SUM(D2:D7)</f>
        <v>1</v>
      </c>
      <c r="E8" s="4"/>
      <c r="F8" s="4"/>
      <c r="G8" s="4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5">
      <c r="A9" s="4"/>
      <c r="B9" s="4"/>
      <c r="C9" s="4"/>
      <c r="D9" s="4"/>
      <c r="E9" s="4"/>
      <c r="F9" s="4"/>
      <c r="G9" s="4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5">
      <c r="A10" s="15"/>
      <c r="B10" s="4"/>
      <c r="C10" s="4"/>
      <c r="D10" s="4"/>
      <c r="E10" s="4"/>
      <c r="F10" s="4"/>
      <c r="G10" s="4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5">
      <c r="A11" s="4"/>
      <c r="B11" s="4"/>
      <c r="C11" s="4"/>
      <c r="D11" s="4"/>
      <c r="E11" s="4"/>
      <c r="F11" s="4"/>
      <c r="G11" s="4"/>
      <c r="H11" s="4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1:25">
      <c r="A12" s="4"/>
      <c r="B12" s="4"/>
      <c r="C12" s="4"/>
      <c r="D12" s="4"/>
      <c r="E12" s="4"/>
      <c r="F12" s="4"/>
      <c r="G12" s="4"/>
      <c r="H12" s="4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5">
      <c r="A13" s="4"/>
      <c r="B13" s="4"/>
      <c r="C13" s="4"/>
      <c r="D13" s="4"/>
      <c r="E13" s="4"/>
      <c r="F13" s="4"/>
      <c r="G13" s="4"/>
      <c r="H13" s="4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5">
      <c r="A14" s="4"/>
      <c r="B14" s="4"/>
      <c r="C14" s="4"/>
      <c r="D14" s="4"/>
      <c r="E14" s="4"/>
      <c r="F14" s="4"/>
      <c r="G14" s="4"/>
      <c r="H14" s="4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>
      <c r="A15" s="4"/>
      <c r="B15" s="4"/>
      <c r="C15" s="4"/>
      <c r="D15" s="4"/>
      <c r="E15" s="4"/>
      <c r="F15" s="4"/>
      <c r="G15" s="4"/>
      <c r="H15" s="4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5">
      <c r="A16" s="4"/>
      <c r="B16" s="4"/>
      <c r="C16" s="4"/>
      <c r="D16" s="4"/>
      <c r="E16" s="4"/>
      <c r="F16" s="4"/>
      <c r="G16" s="4"/>
      <c r="H16" s="4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1:25">
      <c r="A17" s="4"/>
      <c r="B17" s="4"/>
      <c r="C17" s="4"/>
      <c r="D17" s="4"/>
      <c r="E17" s="4"/>
      <c r="F17" s="4"/>
      <c r="G17" s="4"/>
      <c r="H17" s="4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spans="1:25">
      <c r="A18" s="4"/>
      <c r="B18" s="4"/>
      <c r="C18" s="4"/>
      <c r="D18" s="4"/>
      <c r="E18" s="4"/>
      <c r="F18" s="4"/>
      <c r="G18" s="4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>
      <c r="A19" s="4"/>
      <c r="B19" s="4"/>
      <c r="C19" s="4"/>
      <c r="D19" s="4"/>
      <c r="E19" s="4"/>
      <c r="F19" s="4"/>
      <c r="G19" s="4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1:25">
      <c r="A20" s="4"/>
      <c r="B20" s="4"/>
      <c r="C20" s="4"/>
      <c r="D20" s="4"/>
      <c r="E20" s="4"/>
      <c r="F20" s="4"/>
      <c r="G20" s="4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1:25">
      <c r="A21" s="4"/>
      <c r="B21" s="4"/>
      <c r="C21" s="4"/>
      <c r="D21" s="4"/>
      <c r="E21" s="4"/>
      <c r="F21" s="4"/>
      <c r="G21" s="4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spans="1:25">
      <c r="A22" s="4"/>
      <c r="B22" s="4"/>
      <c r="C22" s="4"/>
      <c r="D22" s="4"/>
      <c r="E22" s="4"/>
      <c r="F22" s="4"/>
      <c r="G22" s="4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spans="1:25">
      <c r="A23" s="4"/>
      <c r="B23" s="4"/>
      <c r="C23" s="4"/>
      <c r="D23" s="4"/>
      <c r="E23" s="4"/>
      <c r="F23" s="4"/>
      <c r="G23" s="4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spans="1:25">
      <c r="A24" s="4"/>
      <c r="B24" s="4"/>
      <c r="C24" s="4"/>
      <c r="D24" s="4"/>
      <c r="E24" s="4"/>
      <c r="F24" s="4"/>
      <c r="G24" s="4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spans="1:25">
      <c r="A25" s="4"/>
      <c r="B25" s="4"/>
      <c r="C25" s="4"/>
      <c r="D25" s="4"/>
      <c r="E25" s="4"/>
      <c r="F25" s="4"/>
      <c r="G25" s="4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spans="1:25" ht="15.75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1:25" ht="15.7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5" ht="15.7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1:25" ht="15.7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spans="1:25" ht="15.7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ht="15.7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5" ht="15.7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1:25" ht="15.7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spans="1:25" ht="15.7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1:25" ht="15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spans="1:25" ht="15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1:25" ht="15.7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spans="1:25" ht="15.7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15.7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spans="1:25" ht="15.7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spans="1:25" ht="15.7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spans="1:25" ht="15.7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 spans="1:25" ht="15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spans="1:25" ht="15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spans="1:25" ht="15.7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spans="1:25" ht="15.7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spans="1:25" ht="15.7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spans="1:25" ht="15.7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spans="1:25" ht="15.7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spans="1:25" ht="15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spans="1:25" ht="15.7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spans="1:25" ht="15.7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spans="1:25" ht="15.7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spans="1:25" ht="15.7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ht="15.7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spans="1:25" ht="15.7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spans="1:25" ht="15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spans="1:25" ht="15.7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spans="1:25" ht="15.7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spans="1:25" ht="15.7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spans="1:25" ht="15.7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spans="1:25" ht="15.7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spans="1:25" ht="15.7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spans="1:25" ht="15.7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spans="1:25" ht="15.7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spans="1:25" ht="15.7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spans="1:25" ht="15.7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spans="1:25" ht="15.7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spans="1:25" ht="15.7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spans="1:25" ht="15.7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spans="1:25" ht="15.7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spans="1:25" ht="15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spans="1:25" ht="15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spans="1:25" ht="15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 spans="1:25" ht="15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 spans="1:25" ht="15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 spans="1:25" ht="15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 spans="1:25" ht="15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 spans="1:25" ht="15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</row>
    <row r="80" spans="1:25" ht="15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</row>
    <row r="81" spans="1:25" ht="15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</row>
    <row r="82" spans="1:25" ht="15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</row>
    <row r="83" spans="1:25" ht="15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</row>
    <row r="84" spans="1:25" ht="15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</row>
    <row r="85" spans="1:25" ht="15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</row>
    <row r="86" spans="1:25" ht="15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</row>
    <row r="87" spans="1:25" ht="15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</row>
    <row r="88" spans="1:25" ht="15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 spans="1:25" ht="15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</row>
    <row r="90" spans="1:25" ht="15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</row>
    <row r="91" spans="1:25" ht="15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</row>
    <row r="92" spans="1:25" ht="15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</row>
    <row r="93" spans="1:25" ht="15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</row>
    <row r="94" spans="1:25" ht="15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</row>
    <row r="95" spans="1:25" ht="15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</row>
    <row r="96" spans="1:25" ht="15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</row>
    <row r="97" spans="1:25" ht="15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 spans="1:25" ht="15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</row>
    <row r="99" spans="1:25" ht="15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</row>
    <row r="100" spans="1:25" ht="15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</row>
    <row r="101" spans="1:25" ht="15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 spans="1:25" ht="15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spans="1:25" ht="15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spans="1:25" ht="15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spans="1:25" ht="15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 spans="1:25" ht="15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 spans="1:25" ht="15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</row>
    <row r="108" spans="1:25" ht="15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</row>
    <row r="109" spans="1:25" ht="15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 spans="1:25" ht="15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</row>
    <row r="111" spans="1:25" ht="15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2" spans="1:25" ht="15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</row>
    <row r="113" spans="1:25" ht="15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</row>
    <row r="114" spans="1:25" ht="15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</row>
    <row r="115" spans="1:25" ht="15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</row>
    <row r="116" spans="1:25" ht="15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</row>
    <row r="117" spans="1:25" ht="15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 spans="1:25" ht="15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 spans="1:25" ht="15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 spans="1:25" ht="15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 spans="1:25" ht="15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 spans="1:25" ht="15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 spans="1:25" ht="15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 spans="1:25" ht="15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 spans="1:25" ht="15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 spans="1:25" ht="15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 spans="1:25" ht="15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spans="1:25" ht="15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spans="1:25" ht="15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spans="1:25" ht="15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 spans="1:25" ht="15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 spans="1:25" ht="15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spans="1:25" ht="15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 spans="1:25" ht="15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 spans="1:25" ht="15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 spans="1:25" ht="15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 spans="1:25" ht="15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 spans="1:25" ht="15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 spans="1:25" ht="15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 spans="1:25" ht="15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 spans="1:25" ht="15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 spans="1:25" ht="15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 spans="1:25" ht="15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 spans="1:25" ht="15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 spans="1:25" ht="15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 spans="1:25" ht="15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 spans="1:25" ht="15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 spans="1:25" ht="15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 spans="1:25" ht="15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 spans="1:25" ht="15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 spans="1:25" ht="15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 spans="1:25" ht="15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 spans="1:25" ht="15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 spans="1:25" ht="15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 spans="1:25" ht="15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 spans="1:25" ht="15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 spans="1:25" ht="15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 spans="1:25" ht="15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 spans="1:25" ht="15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 spans="1:25" ht="15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 spans="1:25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 spans="1:25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 spans="1:25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 spans="1:25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 spans="1:25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 spans="1:25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 spans="1:25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 spans="1:25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 spans="1:25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 spans="1:25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 spans="1:25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 spans="1:25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 spans="1:25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 spans="1:25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 spans="1:25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 spans="1:25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 spans="1:25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 spans="1:25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 spans="1:25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spans="1:25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 spans="1:25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 spans="1:25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 spans="1:25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 spans="1:25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spans="1:25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spans="1:25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spans="1:25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spans="1:25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spans="1:25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spans="1:25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spans="1:25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spans="1:25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spans="1:25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spans="1:25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spans="1:25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spans="1:25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spans="1:25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spans="1:25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spans="1:25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spans="1:25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spans="1:25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spans="1:25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spans="1:25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spans="1:25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spans="1:25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spans="1:25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spans="1:25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spans="1:25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spans="1:25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spans="1:25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spans="1:25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spans="1:25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spans="1:25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spans="1:25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spans="1:25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spans="1:25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spans="1:25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spans="1:25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spans="1:25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spans="1:25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spans="1:25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spans="1:25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1:25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spans="1:25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spans="1:25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spans="1:25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spans="1:25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spans="1:25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spans="1:25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spans="1:25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spans="1:25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spans="1:25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spans="1:25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spans="1:25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spans="1:25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spans="1:25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spans="1:25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spans="1:25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spans="1:25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spans="1:25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spans="1:25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spans="1:25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spans="1:25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spans="1:25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spans="1:25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spans="1:25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spans="1:25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spans="1:25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spans="1:25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spans="1:25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spans="1:25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spans="1:25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spans="1:25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spans="1:25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spans="1:25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spans="1:25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spans="1:25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spans="1:25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 spans="1:25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spans="1:25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 spans="1:25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spans="1:25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 spans="1:25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 spans="1:25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 spans="1:25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 spans="1:25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 spans="1:25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 spans="1:25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 spans="1:25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 spans="1:25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</row>
    <row r="271" spans="1:25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</row>
    <row r="272" spans="1:25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</row>
    <row r="273" spans="1:25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</row>
    <row r="274" spans="1:25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</row>
    <row r="275" spans="1:25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</row>
    <row r="276" spans="1:25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</row>
    <row r="277" spans="1:25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</row>
    <row r="278" spans="1:25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</row>
    <row r="279" spans="1:25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</row>
    <row r="280" spans="1:25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</row>
    <row r="281" spans="1:25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</row>
    <row r="282" spans="1:25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</row>
    <row r="283" spans="1:25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</row>
    <row r="284" spans="1:25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</row>
    <row r="285" spans="1:25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</row>
    <row r="286" spans="1:25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</row>
    <row r="287" spans="1:25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</row>
    <row r="288" spans="1:25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</row>
    <row r="289" spans="1:25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</row>
    <row r="290" spans="1:25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</row>
    <row r="291" spans="1:25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</row>
    <row r="292" spans="1:25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</row>
    <row r="293" spans="1:25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</row>
    <row r="294" spans="1:25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</row>
    <row r="295" spans="1:25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</row>
    <row r="296" spans="1:25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</row>
    <row r="297" spans="1:25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</row>
    <row r="298" spans="1:25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</row>
    <row r="299" spans="1:25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</row>
    <row r="300" spans="1:25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</row>
    <row r="301" spans="1:25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</row>
    <row r="302" spans="1:25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</row>
    <row r="303" spans="1:25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</row>
    <row r="304" spans="1:25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</row>
    <row r="305" spans="1:25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</row>
    <row r="306" spans="1:25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</row>
    <row r="307" spans="1:25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</row>
    <row r="308" spans="1:25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</row>
    <row r="309" spans="1:25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</row>
    <row r="310" spans="1:25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</row>
    <row r="311" spans="1:25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</row>
    <row r="312" spans="1:25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</row>
    <row r="313" spans="1:25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</row>
    <row r="314" spans="1:25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</row>
    <row r="315" spans="1:25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</row>
    <row r="316" spans="1:25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</row>
    <row r="317" spans="1:25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</row>
    <row r="318" spans="1:25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</row>
    <row r="319" spans="1:25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</row>
    <row r="320" spans="1:25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</row>
    <row r="321" spans="1:25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</row>
    <row r="322" spans="1:25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</row>
    <row r="323" spans="1:25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</row>
    <row r="324" spans="1:25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</row>
    <row r="325" spans="1:25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</row>
    <row r="326" spans="1:25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</row>
    <row r="327" spans="1:25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</row>
    <row r="328" spans="1:25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</row>
    <row r="329" spans="1:25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</row>
    <row r="330" spans="1:25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</row>
    <row r="331" spans="1:25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</row>
    <row r="332" spans="1:25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</row>
    <row r="333" spans="1:25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</row>
    <row r="334" spans="1:25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</row>
    <row r="335" spans="1:25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</row>
    <row r="336" spans="1:25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</row>
    <row r="337" spans="1:25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</row>
    <row r="338" spans="1:25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</row>
    <row r="339" spans="1:25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</row>
    <row r="340" spans="1:25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</row>
    <row r="341" spans="1:25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</row>
    <row r="342" spans="1:25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</row>
    <row r="343" spans="1:25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</row>
    <row r="344" spans="1:25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</row>
    <row r="345" spans="1:25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</row>
    <row r="346" spans="1:25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</row>
    <row r="347" spans="1:25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</row>
    <row r="348" spans="1:25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</row>
    <row r="349" spans="1:25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</row>
    <row r="350" spans="1:25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</row>
    <row r="351" spans="1:25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</row>
    <row r="352" spans="1:25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</row>
    <row r="353" spans="1:25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</row>
    <row r="354" spans="1:25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</row>
    <row r="355" spans="1:25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</row>
    <row r="356" spans="1:25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</row>
    <row r="357" spans="1:25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</row>
    <row r="358" spans="1:25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</row>
    <row r="359" spans="1:25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</row>
    <row r="360" spans="1:25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</row>
    <row r="361" spans="1:25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</row>
    <row r="362" spans="1:25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</row>
    <row r="363" spans="1:25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</row>
    <row r="364" spans="1:25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</row>
    <row r="365" spans="1:25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</row>
    <row r="366" spans="1:25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</row>
    <row r="367" spans="1:25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</row>
    <row r="368" spans="1:25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</row>
    <row r="369" spans="1:25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</row>
    <row r="370" spans="1:25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</row>
    <row r="371" spans="1:25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</row>
    <row r="372" spans="1:25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</row>
    <row r="373" spans="1:25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</row>
    <row r="374" spans="1:25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</row>
    <row r="375" spans="1:25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</row>
    <row r="376" spans="1:25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</row>
    <row r="377" spans="1:25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</row>
    <row r="378" spans="1:25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</row>
    <row r="379" spans="1:25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</row>
    <row r="380" spans="1:25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</row>
    <row r="381" spans="1:25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</row>
    <row r="382" spans="1:25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</row>
    <row r="383" spans="1:25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</row>
    <row r="384" spans="1:25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</row>
    <row r="385" spans="1:25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</row>
    <row r="386" spans="1:25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</row>
    <row r="387" spans="1:25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</row>
    <row r="388" spans="1:25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</row>
    <row r="389" spans="1:25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</row>
    <row r="390" spans="1:25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</row>
    <row r="391" spans="1:25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</row>
    <row r="392" spans="1:25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</row>
    <row r="393" spans="1:25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</row>
    <row r="394" spans="1:25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</row>
    <row r="395" spans="1:25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</row>
    <row r="396" spans="1:25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</row>
    <row r="397" spans="1:25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</row>
    <row r="398" spans="1:25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</row>
    <row r="399" spans="1:25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</row>
    <row r="400" spans="1:25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</row>
    <row r="401" spans="1:25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</row>
    <row r="402" spans="1:25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</row>
    <row r="403" spans="1:25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</row>
    <row r="404" spans="1:25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</row>
    <row r="405" spans="1:25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</row>
    <row r="406" spans="1:25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</row>
    <row r="407" spans="1:25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</row>
    <row r="408" spans="1:25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</row>
    <row r="409" spans="1:25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</row>
    <row r="410" spans="1:25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</row>
    <row r="411" spans="1:25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</row>
    <row r="412" spans="1:25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</row>
    <row r="413" spans="1:25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</row>
    <row r="414" spans="1:25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</row>
    <row r="415" spans="1:25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</row>
    <row r="416" spans="1:25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</row>
    <row r="417" spans="1:25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</row>
    <row r="418" spans="1:25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</row>
    <row r="419" spans="1:25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</row>
    <row r="420" spans="1:25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</row>
    <row r="421" spans="1:25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</row>
    <row r="422" spans="1:25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</row>
    <row r="423" spans="1:25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</row>
    <row r="424" spans="1:25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</row>
    <row r="425" spans="1:25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</row>
    <row r="426" spans="1:25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</row>
    <row r="427" spans="1:25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</row>
    <row r="428" spans="1:25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</row>
    <row r="429" spans="1:25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</row>
    <row r="430" spans="1:25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</row>
    <row r="431" spans="1:25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</row>
    <row r="432" spans="1:25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</row>
    <row r="433" spans="1:25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</row>
    <row r="434" spans="1:25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</row>
    <row r="435" spans="1:25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</row>
    <row r="436" spans="1:25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</row>
    <row r="437" spans="1:25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</row>
    <row r="438" spans="1:25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</row>
    <row r="439" spans="1:25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</row>
    <row r="440" spans="1:25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</row>
    <row r="441" spans="1:25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</row>
    <row r="442" spans="1:25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</row>
    <row r="443" spans="1:25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</row>
    <row r="444" spans="1:25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</row>
    <row r="445" spans="1:25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</row>
    <row r="446" spans="1:25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</row>
    <row r="447" spans="1:25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</row>
    <row r="448" spans="1:25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</row>
    <row r="449" spans="1:25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</row>
    <row r="450" spans="1:25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</row>
    <row r="451" spans="1:25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</row>
    <row r="452" spans="1:25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</row>
    <row r="453" spans="1:25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</row>
    <row r="454" spans="1:25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</row>
    <row r="455" spans="1:25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</row>
    <row r="456" spans="1:25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</row>
    <row r="457" spans="1:25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</row>
    <row r="458" spans="1:25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</row>
    <row r="459" spans="1:25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</row>
    <row r="460" spans="1:25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</row>
    <row r="461" spans="1:25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</row>
    <row r="462" spans="1:25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</row>
    <row r="463" spans="1:25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</row>
    <row r="464" spans="1:25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</row>
    <row r="465" spans="1:25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</row>
    <row r="466" spans="1:25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</row>
    <row r="467" spans="1:25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</row>
    <row r="468" spans="1:25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</row>
    <row r="469" spans="1:25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</row>
    <row r="470" spans="1:25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</row>
    <row r="471" spans="1:25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</row>
    <row r="472" spans="1:25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</row>
    <row r="473" spans="1:25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</row>
    <row r="474" spans="1:25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</row>
    <row r="475" spans="1:25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</row>
    <row r="476" spans="1:25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</row>
    <row r="477" spans="1:25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</row>
    <row r="478" spans="1:25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</row>
    <row r="479" spans="1:25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</row>
    <row r="480" spans="1:25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</row>
    <row r="481" spans="1:25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</row>
    <row r="482" spans="1:25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</row>
    <row r="483" spans="1:25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</row>
    <row r="484" spans="1:25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</row>
    <row r="485" spans="1:25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</row>
    <row r="486" spans="1:25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</row>
    <row r="487" spans="1:25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</row>
    <row r="488" spans="1:25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</row>
    <row r="489" spans="1:25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</row>
    <row r="490" spans="1:25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</row>
    <row r="491" spans="1:25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</row>
    <row r="492" spans="1:25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</row>
    <row r="493" spans="1:25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</row>
    <row r="494" spans="1:25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</row>
    <row r="495" spans="1:25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</row>
    <row r="496" spans="1:25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</row>
    <row r="497" spans="1:25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</row>
    <row r="498" spans="1:25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</row>
    <row r="499" spans="1:25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</row>
    <row r="500" spans="1:25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</row>
    <row r="501" spans="1:25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</row>
    <row r="502" spans="1:25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</row>
    <row r="503" spans="1:25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</row>
    <row r="504" spans="1:25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</row>
    <row r="505" spans="1:25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</row>
    <row r="506" spans="1:25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</row>
    <row r="507" spans="1:25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</row>
    <row r="508" spans="1:25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</row>
    <row r="509" spans="1:25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</row>
    <row r="510" spans="1:25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</row>
    <row r="511" spans="1:25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</row>
    <row r="512" spans="1:25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</row>
    <row r="513" spans="1:25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</row>
    <row r="514" spans="1:25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</row>
    <row r="515" spans="1:25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</row>
    <row r="516" spans="1:25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</row>
    <row r="517" spans="1:25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</row>
    <row r="518" spans="1:25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</row>
    <row r="519" spans="1:25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</row>
    <row r="520" spans="1:25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</row>
    <row r="521" spans="1:25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</row>
    <row r="522" spans="1:25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</row>
    <row r="523" spans="1:25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</row>
    <row r="524" spans="1:25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</row>
    <row r="525" spans="1:25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</row>
    <row r="526" spans="1:25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</row>
    <row r="527" spans="1:25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</row>
    <row r="528" spans="1:25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</row>
    <row r="529" spans="1:25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</row>
    <row r="530" spans="1:25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</row>
    <row r="531" spans="1:25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</row>
    <row r="532" spans="1:25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</row>
    <row r="533" spans="1:25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</row>
    <row r="534" spans="1:25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</row>
    <row r="535" spans="1:25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</row>
    <row r="536" spans="1:25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</row>
    <row r="537" spans="1:25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</row>
    <row r="538" spans="1:25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</row>
    <row r="539" spans="1:25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</row>
    <row r="540" spans="1:25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</row>
    <row r="541" spans="1:25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</row>
    <row r="542" spans="1:25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</row>
    <row r="543" spans="1:25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</row>
    <row r="544" spans="1:25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</row>
    <row r="545" spans="1:25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</row>
    <row r="546" spans="1:25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</row>
    <row r="547" spans="1:25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</row>
    <row r="548" spans="1:25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</row>
    <row r="549" spans="1:25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</row>
    <row r="550" spans="1:25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</row>
    <row r="551" spans="1:25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</row>
    <row r="552" spans="1:25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</row>
    <row r="553" spans="1:25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</row>
    <row r="554" spans="1:25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</row>
    <row r="555" spans="1:25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</row>
    <row r="556" spans="1:25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</row>
    <row r="557" spans="1:25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</row>
    <row r="558" spans="1:25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</row>
    <row r="559" spans="1:25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</row>
    <row r="560" spans="1:25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</row>
    <row r="561" spans="1:25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</row>
    <row r="562" spans="1:25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</row>
    <row r="563" spans="1:25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</row>
    <row r="564" spans="1:25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</row>
    <row r="565" spans="1:25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</row>
    <row r="566" spans="1:25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</row>
    <row r="567" spans="1:25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</row>
    <row r="568" spans="1:25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</row>
    <row r="569" spans="1:25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</row>
    <row r="570" spans="1:25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</row>
    <row r="571" spans="1:25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</row>
    <row r="572" spans="1:25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</row>
    <row r="573" spans="1:25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</row>
    <row r="574" spans="1:25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</row>
    <row r="575" spans="1:25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</row>
    <row r="576" spans="1:25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</row>
    <row r="577" spans="1:25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</row>
    <row r="578" spans="1:25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</row>
    <row r="579" spans="1:25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</row>
    <row r="580" spans="1:25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</row>
    <row r="581" spans="1:25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</row>
    <row r="582" spans="1:25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</row>
    <row r="583" spans="1:25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</row>
    <row r="584" spans="1:25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</row>
    <row r="585" spans="1:25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</row>
    <row r="586" spans="1:25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</row>
    <row r="587" spans="1:25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</row>
    <row r="588" spans="1:25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</row>
    <row r="589" spans="1:25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</row>
    <row r="590" spans="1:25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</row>
    <row r="591" spans="1:25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</row>
    <row r="592" spans="1:25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</row>
    <row r="593" spans="1:25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</row>
    <row r="594" spans="1:25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</row>
    <row r="595" spans="1:25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</row>
    <row r="596" spans="1:25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</row>
    <row r="597" spans="1:25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</row>
    <row r="598" spans="1:25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</row>
    <row r="599" spans="1:25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</row>
    <row r="600" spans="1:25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</row>
    <row r="601" spans="1:25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</row>
    <row r="602" spans="1:25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</row>
    <row r="603" spans="1:25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</row>
    <row r="604" spans="1:25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</row>
    <row r="605" spans="1:25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</row>
    <row r="606" spans="1:25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</row>
    <row r="607" spans="1:25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</row>
    <row r="608" spans="1:25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</row>
    <row r="609" spans="1:25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</row>
    <row r="610" spans="1:25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</row>
    <row r="611" spans="1:25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</row>
    <row r="612" spans="1:25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</row>
    <row r="613" spans="1:25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</row>
    <row r="614" spans="1:25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</row>
    <row r="615" spans="1:25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</row>
    <row r="616" spans="1:25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</row>
    <row r="617" spans="1:25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</row>
    <row r="618" spans="1:25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</row>
    <row r="619" spans="1:25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</row>
    <row r="620" spans="1:25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</row>
    <row r="621" spans="1:25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</row>
    <row r="622" spans="1:25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</row>
    <row r="623" spans="1:25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</row>
    <row r="624" spans="1:25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</row>
    <row r="625" spans="1:25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</row>
    <row r="626" spans="1:25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</row>
    <row r="627" spans="1:25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</row>
    <row r="628" spans="1:25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</row>
    <row r="629" spans="1:25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</row>
    <row r="630" spans="1:25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</row>
    <row r="631" spans="1:25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</row>
    <row r="632" spans="1:25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</row>
    <row r="633" spans="1:25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</row>
    <row r="634" spans="1:25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</row>
    <row r="635" spans="1:25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</row>
    <row r="636" spans="1:25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</row>
    <row r="637" spans="1:25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</row>
    <row r="638" spans="1:25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</row>
    <row r="639" spans="1:25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</row>
    <row r="640" spans="1:25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</row>
    <row r="641" spans="1:25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</row>
    <row r="642" spans="1:25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</row>
    <row r="643" spans="1:25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</row>
    <row r="644" spans="1:25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</row>
    <row r="645" spans="1:25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</row>
    <row r="646" spans="1:25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</row>
    <row r="647" spans="1:25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</row>
    <row r="648" spans="1:25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</row>
    <row r="649" spans="1:25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</row>
    <row r="650" spans="1:25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</row>
    <row r="651" spans="1:25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</row>
    <row r="652" spans="1:25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</row>
    <row r="653" spans="1:25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</row>
    <row r="654" spans="1:25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</row>
    <row r="655" spans="1:25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</row>
    <row r="656" spans="1:25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</row>
    <row r="657" spans="1:25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</row>
    <row r="658" spans="1:25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</row>
    <row r="659" spans="1:25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</row>
    <row r="660" spans="1:25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</row>
    <row r="661" spans="1:25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</row>
    <row r="662" spans="1:25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</row>
    <row r="663" spans="1:25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</row>
    <row r="664" spans="1:25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</row>
    <row r="665" spans="1:25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</row>
    <row r="666" spans="1:25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</row>
    <row r="667" spans="1:25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</row>
    <row r="668" spans="1:25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</row>
    <row r="669" spans="1:25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</row>
    <row r="670" spans="1:25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</row>
    <row r="671" spans="1:25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</row>
    <row r="672" spans="1:25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</row>
    <row r="673" spans="1:25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</row>
    <row r="674" spans="1:25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</row>
    <row r="675" spans="1:25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</row>
    <row r="676" spans="1:25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</row>
    <row r="677" spans="1:25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</row>
    <row r="678" spans="1:25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</row>
    <row r="679" spans="1:25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</row>
    <row r="680" spans="1:25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</row>
    <row r="681" spans="1:25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</row>
    <row r="682" spans="1:25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</row>
    <row r="683" spans="1:25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</row>
    <row r="684" spans="1:25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</row>
    <row r="685" spans="1:25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</row>
    <row r="686" spans="1:25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</row>
    <row r="687" spans="1:25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</row>
    <row r="688" spans="1:25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</row>
    <row r="689" spans="1:25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</row>
    <row r="690" spans="1:25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</row>
    <row r="691" spans="1:25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</row>
    <row r="692" spans="1:25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</row>
    <row r="693" spans="1:25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</row>
    <row r="694" spans="1:25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</row>
    <row r="695" spans="1:25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</row>
    <row r="696" spans="1:25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</row>
    <row r="697" spans="1:25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</row>
    <row r="698" spans="1:25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</row>
    <row r="699" spans="1:25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</row>
    <row r="700" spans="1:25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</row>
    <row r="701" spans="1:25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</row>
    <row r="702" spans="1:25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</row>
    <row r="703" spans="1:25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</row>
    <row r="704" spans="1:25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</row>
    <row r="705" spans="1:25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</row>
    <row r="706" spans="1:25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</row>
    <row r="707" spans="1:25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</row>
    <row r="708" spans="1:25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</row>
    <row r="709" spans="1:25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</row>
    <row r="710" spans="1:25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</row>
    <row r="711" spans="1:25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</row>
    <row r="712" spans="1:25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</row>
    <row r="713" spans="1:25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</row>
    <row r="714" spans="1:25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</row>
    <row r="715" spans="1:25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</row>
    <row r="716" spans="1:25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</row>
    <row r="717" spans="1:25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</row>
    <row r="718" spans="1:25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</row>
    <row r="719" spans="1:25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</row>
    <row r="720" spans="1:25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</row>
    <row r="721" spans="1:25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</row>
    <row r="722" spans="1:25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</row>
    <row r="723" spans="1:25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</row>
    <row r="724" spans="1:25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</row>
    <row r="725" spans="1:25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</row>
    <row r="726" spans="1:25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</row>
    <row r="727" spans="1:25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</row>
    <row r="728" spans="1:25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</row>
    <row r="729" spans="1:25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</row>
    <row r="730" spans="1:25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</row>
    <row r="731" spans="1:25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</row>
    <row r="732" spans="1:25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</row>
    <row r="733" spans="1:25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</row>
    <row r="734" spans="1:25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</row>
    <row r="735" spans="1:25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</row>
    <row r="736" spans="1:25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</row>
    <row r="737" spans="1:25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</row>
    <row r="738" spans="1:25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</row>
    <row r="739" spans="1:25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</row>
    <row r="740" spans="1:25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</row>
    <row r="741" spans="1:25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</row>
    <row r="742" spans="1:25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</row>
    <row r="743" spans="1:25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</row>
    <row r="744" spans="1:25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</row>
    <row r="745" spans="1:25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</row>
    <row r="746" spans="1:25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</row>
    <row r="747" spans="1:25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</row>
    <row r="748" spans="1:25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</row>
    <row r="749" spans="1:25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</row>
    <row r="750" spans="1:25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</row>
    <row r="751" spans="1:25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</row>
    <row r="752" spans="1:25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</row>
    <row r="753" spans="1:25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</row>
    <row r="754" spans="1:25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</row>
    <row r="755" spans="1:25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</row>
    <row r="756" spans="1:25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</row>
    <row r="757" spans="1:25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</row>
    <row r="758" spans="1:25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</row>
    <row r="759" spans="1:25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</row>
    <row r="760" spans="1:25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</row>
    <row r="761" spans="1:25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</row>
    <row r="762" spans="1:25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</row>
    <row r="763" spans="1:25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</row>
    <row r="764" spans="1:25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</row>
    <row r="765" spans="1:25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</row>
    <row r="766" spans="1:25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</row>
    <row r="767" spans="1:25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</row>
    <row r="768" spans="1:25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</row>
    <row r="769" spans="1:25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</row>
    <row r="770" spans="1:25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</row>
    <row r="771" spans="1:25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</row>
    <row r="772" spans="1:25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</row>
    <row r="773" spans="1:25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</row>
    <row r="774" spans="1:25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</row>
    <row r="775" spans="1:25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</row>
    <row r="776" spans="1:25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</row>
    <row r="777" spans="1:25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</row>
    <row r="778" spans="1:25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</row>
    <row r="779" spans="1:25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</row>
    <row r="780" spans="1:25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</row>
    <row r="781" spans="1:25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</row>
    <row r="782" spans="1:25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</row>
    <row r="783" spans="1:25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</row>
    <row r="784" spans="1:25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</row>
    <row r="785" spans="1:25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</row>
    <row r="786" spans="1:25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</row>
    <row r="787" spans="1:25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</row>
    <row r="788" spans="1:25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</row>
    <row r="789" spans="1:25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</row>
    <row r="790" spans="1:25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</row>
    <row r="791" spans="1:25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</row>
    <row r="792" spans="1:25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</row>
    <row r="793" spans="1:25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</row>
    <row r="794" spans="1:25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</row>
    <row r="795" spans="1:25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</row>
    <row r="796" spans="1:25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</row>
    <row r="797" spans="1:25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</row>
    <row r="798" spans="1:25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</row>
    <row r="799" spans="1:25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</row>
    <row r="800" spans="1:25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</row>
    <row r="801" spans="1:25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</row>
    <row r="802" spans="1:25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</row>
    <row r="803" spans="1:25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</row>
    <row r="804" spans="1:25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</row>
    <row r="805" spans="1:25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</row>
    <row r="806" spans="1:25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</row>
    <row r="807" spans="1:25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</row>
    <row r="808" spans="1:25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</row>
    <row r="809" spans="1:25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</row>
    <row r="810" spans="1:25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</row>
    <row r="811" spans="1:25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</row>
    <row r="812" spans="1:25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</row>
    <row r="813" spans="1:25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</row>
    <row r="814" spans="1:25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</row>
    <row r="815" spans="1:25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</row>
    <row r="816" spans="1:25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</row>
    <row r="817" spans="1:25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</row>
    <row r="818" spans="1:25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</row>
    <row r="819" spans="1:25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</row>
    <row r="820" spans="1:25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</row>
    <row r="821" spans="1:25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</row>
    <row r="822" spans="1:25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</row>
    <row r="823" spans="1:25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</row>
    <row r="824" spans="1:25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</row>
    <row r="825" spans="1:25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</row>
    <row r="826" spans="1:25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</row>
    <row r="827" spans="1:25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</row>
    <row r="828" spans="1:25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</row>
    <row r="829" spans="1:25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</row>
    <row r="830" spans="1:25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</row>
    <row r="831" spans="1:25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</row>
    <row r="832" spans="1:25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</row>
    <row r="833" spans="1:25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</row>
    <row r="834" spans="1:25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</row>
    <row r="835" spans="1:25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</row>
    <row r="836" spans="1:25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</row>
    <row r="837" spans="1:25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</row>
    <row r="838" spans="1:25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</row>
    <row r="839" spans="1:25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</row>
    <row r="840" spans="1:25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</row>
    <row r="841" spans="1:25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</row>
    <row r="842" spans="1:25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</row>
    <row r="843" spans="1:25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</row>
    <row r="844" spans="1:25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</row>
    <row r="845" spans="1:25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</row>
    <row r="846" spans="1:25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</row>
    <row r="847" spans="1:25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</row>
    <row r="848" spans="1:25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</row>
    <row r="849" spans="1:25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</row>
    <row r="850" spans="1:25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</row>
    <row r="851" spans="1:25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</row>
    <row r="852" spans="1:25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</row>
    <row r="853" spans="1:25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</row>
    <row r="854" spans="1:25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</row>
    <row r="855" spans="1:25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</row>
    <row r="856" spans="1:25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</row>
    <row r="857" spans="1:25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</row>
    <row r="858" spans="1:25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</row>
    <row r="859" spans="1:25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</row>
    <row r="860" spans="1:25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</row>
    <row r="861" spans="1:25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</row>
    <row r="862" spans="1:25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</row>
    <row r="863" spans="1:25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</row>
    <row r="864" spans="1:25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</row>
    <row r="865" spans="1:25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</row>
    <row r="866" spans="1:25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</row>
    <row r="867" spans="1:25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</row>
    <row r="868" spans="1:25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</row>
    <row r="869" spans="1:25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</row>
    <row r="870" spans="1:25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</row>
    <row r="871" spans="1:25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</row>
    <row r="872" spans="1:25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</row>
    <row r="873" spans="1:25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</row>
    <row r="874" spans="1:25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</row>
    <row r="875" spans="1:25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</row>
    <row r="876" spans="1:25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</row>
    <row r="877" spans="1:25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</row>
    <row r="878" spans="1:25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</row>
    <row r="879" spans="1:25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</row>
    <row r="880" spans="1:25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</row>
    <row r="881" spans="1:25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</row>
    <row r="882" spans="1:25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</row>
    <row r="883" spans="1:25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</row>
    <row r="884" spans="1:25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</row>
    <row r="885" spans="1:25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</row>
    <row r="886" spans="1:25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</row>
    <row r="887" spans="1:25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</row>
    <row r="888" spans="1:25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</row>
    <row r="889" spans="1:25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</row>
    <row r="890" spans="1:25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</row>
    <row r="891" spans="1:25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</row>
    <row r="892" spans="1:25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</row>
    <row r="893" spans="1:25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</row>
    <row r="894" spans="1:25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</row>
    <row r="895" spans="1:25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</row>
    <row r="896" spans="1:25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</row>
    <row r="897" spans="1:25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</row>
    <row r="898" spans="1:25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</row>
    <row r="899" spans="1:25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</row>
    <row r="900" spans="1:25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</row>
    <row r="901" spans="1:25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</row>
    <row r="902" spans="1:25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</row>
    <row r="903" spans="1:25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</row>
    <row r="904" spans="1:25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</row>
    <row r="905" spans="1:25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</row>
    <row r="906" spans="1:25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</row>
    <row r="907" spans="1:25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</row>
    <row r="908" spans="1:25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</row>
    <row r="909" spans="1:25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</row>
    <row r="910" spans="1:25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</row>
    <row r="911" spans="1:25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</row>
    <row r="912" spans="1:25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</row>
    <row r="913" spans="1:25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</row>
    <row r="914" spans="1:25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</row>
    <row r="915" spans="1:25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</row>
    <row r="916" spans="1:25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</row>
    <row r="917" spans="1:25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</row>
    <row r="918" spans="1:25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</row>
    <row r="919" spans="1:25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</row>
    <row r="920" spans="1:25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</row>
    <row r="921" spans="1:25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</row>
    <row r="922" spans="1:25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</row>
    <row r="923" spans="1:25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</row>
    <row r="924" spans="1:25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</row>
    <row r="925" spans="1:25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</row>
    <row r="926" spans="1:25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</row>
    <row r="927" spans="1:25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</row>
    <row r="928" spans="1:25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</row>
    <row r="929" spans="1:25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</row>
    <row r="930" spans="1:25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</row>
    <row r="931" spans="1:25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</row>
    <row r="932" spans="1:25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</row>
    <row r="933" spans="1:25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</row>
    <row r="934" spans="1:25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</row>
    <row r="935" spans="1:25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</row>
    <row r="936" spans="1:25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</row>
    <row r="937" spans="1:25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</row>
    <row r="938" spans="1:25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</row>
    <row r="939" spans="1:25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</row>
    <row r="940" spans="1:25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</row>
    <row r="941" spans="1:25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</row>
    <row r="942" spans="1:25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</row>
    <row r="943" spans="1:25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</row>
    <row r="944" spans="1:25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</row>
    <row r="945" spans="1:25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</row>
    <row r="946" spans="1:25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</row>
    <row r="947" spans="1:25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</row>
    <row r="948" spans="1:25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</row>
    <row r="949" spans="1:25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</row>
    <row r="950" spans="1:25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</row>
    <row r="951" spans="1:25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</row>
    <row r="952" spans="1:25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</row>
    <row r="953" spans="1:25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</row>
    <row r="954" spans="1:25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</row>
    <row r="955" spans="1:25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</row>
    <row r="956" spans="1:25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</row>
    <row r="957" spans="1:25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</row>
    <row r="958" spans="1:25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</row>
    <row r="959" spans="1:25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</row>
    <row r="960" spans="1:25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</row>
    <row r="961" spans="1:25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</row>
    <row r="962" spans="1:25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</row>
    <row r="963" spans="1:25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</row>
    <row r="964" spans="1:25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</row>
    <row r="965" spans="1:25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</row>
    <row r="966" spans="1:25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</row>
    <row r="967" spans="1:25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</row>
    <row r="968" spans="1:25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</row>
    <row r="969" spans="1:25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</row>
    <row r="970" spans="1:25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</row>
    <row r="971" spans="1:25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</row>
    <row r="972" spans="1:25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</row>
    <row r="973" spans="1:25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</row>
    <row r="974" spans="1:25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</row>
    <row r="975" spans="1:25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</row>
    <row r="976" spans="1:25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</row>
    <row r="977" spans="1:25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</row>
    <row r="978" spans="1:25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</row>
    <row r="979" spans="1:25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</row>
    <row r="980" spans="1:25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</row>
    <row r="981" spans="1:25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</row>
    <row r="982" spans="1:25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</row>
    <row r="983" spans="1:25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</row>
    <row r="984" spans="1:25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</row>
    <row r="985" spans="1:25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</row>
    <row r="986" spans="1:25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</row>
    <row r="987" spans="1:25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</row>
    <row r="988" spans="1:25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</row>
    <row r="989" spans="1:25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</row>
    <row r="990" spans="1:25" ht="15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</row>
    <row r="991" spans="1:25" ht="15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</row>
    <row r="992" spans="1:25" ht="15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</row>
    <row r="993" spans="1:25" ht="15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</row>
    <row r="994" spans="1:25" ht="15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</row>
    <row r="995" spans="1:25" ht="15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</row>
    <row r="996" spans="1:25" ht="15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</row>
    <row r="997" spans="1:25" ht="15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</row>
    <row r="998" spans="1:25" ht="15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K2"/>
  <sheetViews>
    <sheetView workbookViewId="0"/>
  </sheetViews>
  <sheetFormatPr baseColWidth="10" defaultColWidth="14.453125" defaultRowHeight="15.75" customHeight="1"/>
  <cols>
    <col min="1" max="1" width="20" customWidth="1"/>
    <col min="2" max="2" width="8.81640625" customWidth="1"/>
    <col min="3" max="3" width="7.81640625" customWidth="1"/>
    <col min="4" max="4" width="8.54296875" customWidth="1"/>
    <col min="5" max="5" width="8.08984375" customWidth="1"/>
    <col min="6" max="6" width="8.81640625" customWidth="1"/>
    <col min="7" max="7" width="8.08984375" customWidth="1"/>
    <col min="8" max="8" width="8.26953125" customWidth="1"/>
    <col min="9" max="9" width="9.453125" customWidth="1"/>
  </cols>
  <sheetData>
    <row r="1" spans="1:11">
      <c r="A1" s="25" t="s">
        <v>35</v>
      </c>
      <c r="B1" s="25">
        <v>2001</v>
      </c>
      <c r="C1" s="25">
        <v>2002</v>
      </c>
      <c r="D1" s="25">
        <v>2003</v>
      </c>
      <c r="E1" s="25">
        <v>2004</v>
      </c>
      <c r="F1" s="25">
        <v>2005</v>
      </c>
      <c r="G1" s="25">
        <v>2006</v>
      </c>
      <c r="H1" s="25">
        <v>2007</v>
      </c>
      <c r="I1" s="25">
        <v>2008</v>
      </c>
      <c r="K1" s="15"/>
    </row>
    <row r="2" spans="1:11">
      <c r="A2" s="25" t="s">
        <v>36</v>
      </c>
      <c r="B2" s="25">
        <v>275</v>
      </c>
      <c r="C2" s="25">
        <v>310</v>
      </c>
      <c r="D2" s="25">
        <v>280</v>
      </c>
      <c r="E2" s="25">
        <v>257</v>
      </c>
      <c r="F2" s="25">
        <v>224</v>
      </c>
      <c r="G2" s="25">
        <v>242</v>
      </c>
      <c r="H2" s="25">
        <v>233</v>
      </c>
      <c r="I2" s="25">
        <v>255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M2"/>
  <sheetViews>
    <sheetView workbookViewId="0"/>
  </sheetViews>
  <sheetFormatPr baseColWidth="10" defaultColWidth="14.453125" defaultRowHeight="15.75" customHeight="1"/>
  <cols>
    <col min="1" max="1" width="21.26953125" customWidth="1"/>
    <col min="2" max="2" width="9.453125" customWidth="1"/>
    <col min="3" max="3" width="8.26953125" customWidth="1"/>
    <col min="4" max="4" width="7.54296875" customWidth="1"/>
    <col min="5" max="6" width="7.453125" customWidth="1"/>
    <col min="7" max="7" width="7.26953125" customWidth="1"/>
    <col min="8" max="9" width="7.453125" customWidth="1"/>
    <col min="10" max="10" width="7" customWidth="1"/>
    <col min="11" max="11" width="6.81640625" customWidth="1"/>
    <col min="12" max="12" width="7.08984375" customWidth="1"/>
  </cols>
  <sheetData>
    <row r="1" spans="1:13" ht="15.75" customHeight="1">
      <c r="A1" s="26" t="s">
        <v>35</v>
      </c>
      <c r="B1" s="26">
        <v>1998</v>
      </c>
      <c r="C1" s="26">
        <v>1999</v>
      </c>
      <c r="D1" s="26">
        <v>2000</v>
      </c>
      <c r="E1" s="26">
        <v>2001</v>
      </c>
      <c r="F1" s="26">
        <v>2002</v>
      </c>
      <c r="G1" s="26">
        <v>2003</v>
      </c>
      <c r="H1" s="26">
        <v>2004</v>
      </c>
      <c r="I1" s="26">
        <v>2005</v>
      </c>
      <c r="J1" s="26">
        <v>2006</v>
      </c>
      <c r="K1" s="26">
        <v>2007</v>
      </c>
      <c r="L1" s="26">
        <v>2008</v>
      </c>
      <c r="M1" s="15" t="s">
        <v>37</v>
      </c>
    </row>
    <row r="2" spans="1:13" ht="15.75" customHeight="1">
      <c r="A2" s="26" t="s">
        <v>38</v>
      </c>
      <c r="B2" s="26">
        <v>41.2</v>
      </c>
      <c r="C2" s="26">
        <v>42</v>
      </c>
      <c r="D2" s="26">
        <v>41.6</v>
      </c>
      <c r="E2" s="26">
        <v>43</v>
      </c>
      <c r="F2" s="26">
        <v>42</v>
      </c>
      <c r="G2" s="26">
        <v>43.3</v>
      </c>
      <c r="H2" s="26">
        <v>43.9</v>
      </c>
      <c r="I2" s="26">
        <v>42.9</v>
      </c>
      <c r="J2" s="26">
        <v>43.3</v>
      </c>
      <c r="K2" s="26">
        <v>45</v>
      </c>
      <c r="L2" s="26">
        <v>44.2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M2"/>
  <sheetViews>
    <sheetView workbookViewId="0"/>
  </sheetViews>
  <sheetFormatPr baseColWidth="10" defaultColWidth="14.453125" defaultRowHeight="15.75" customHeight="1"/>
  <cols>
    <col min="2" max="2" width="8.453125" customWidth="1"/>
    <col min="3" max="3" width="7.7265625" customWidth="1"/>
    <col min="4" max="4" width="8" customWidth="1"/>
    <col min="5" max="5" width="7.08984375" customWidth="1"/>
    <col min="6" max="6" width="7.54296875" customWidth="1"/>
    <col min="7" max="7" width="8.453125" customWidth="1"/>
    <col min="8" max="8" width="7.81640625" customWidth="1"/>
    <col min="9" max="9" width="7.453125" customWidth="1"/>
    <col min="10" max="10" width="8" customWidth="1"/>
    <col min="11" max="11" width="7.453125" customWidth="1"/>
    <col min="12" max="12" width="8" customWidth="1"/>
  </cols>
  <sheetData>
    <row r="1" spans="1:13" ht="15.75" customHeight="1">
      <c r="A1" s="26" t="s">
        <v>35</v>
      </c>
      <c r="B1" s="26">
        <v>1998</v>
      </c>
      <c r="C1" s="26">
        <v>1999</v>
      </c>
      <c r="D1" s="26">
        <v>2000</v>
      </c>
      <c r="E1" s="26">
        <v>2001</v>
      </c>
      <c r="F1" s="26">
        <v>2002</v>
      </c>
      <c r="G1" s="26">
        <v>2003</v>
      </c>
      <c r="H1" s="26">
        <v>2004</v>
      </c>
      <c r="I1" s="26">
        <v>2005</v>
      </c>
      <c r="J1" s="26">
        <v>2006</v>
      </c>
      <c r="K1" s="26">
        <v>2007</v>
      </c>
      <c r="L1" s="26">
        <v>2008</v>
      </c>
      <c r="M1" s="15"/>
    </row>
    <row r="2" spans="1:13" ht="15.75" customHeight="1">
      <c r="A2" s="26" t="s">
        <v>38</v>
      </c>
      <c r="B2" s="26">
        <v>41.2</v>
      </c>
      <c r="C2" s="26">
        <v>42</v>
      </c>
      <c r="D2" s="26">
        <v>41.6</v>
      </c>
      <c r="E2" s="26">
        <v>43</v>
      </c>
      <c r="F2" s="26">
        <v>42</v>
      </c>
      <c r="G2" s="26">
        <v>43.3</v>
      </c>
      <c r="H2" s="26">
        <v>43.9</v>
      </c>
      <c r="I2" s="26">
        <v>42.9</v>
      </c>
      <c r="J2" s="26">
        <v>43.3</v>
      </c>
      <c r="K2" s="26">
        <v>45</v>
      </c>
      <c r="L2" s="26">
        <v>44.2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Z1000"/>
  <sheetViews>
    <sheetView workbookViewId="0"/>
  </sheetViews>
  <sheetFormatPr baseColWidth="10" defaultColWidth="14.453125" defaultRowHeight="15.75" customHeight="1"/>
  <cols>
    <col min="1" max="1" width="23.08984375" customWidth="1"/>
    <col min="2" max="2" width="16.81640625" customWidth="1"/>
    <col min="3" max="3" width="8.7265625" customWidth="1"/>
    <col min="4" max="4" width="19.26953125" customWidth="1"/>
    <col min="5" max="23" width="8.7265625" customWidth="1"/>
  </cols>
  <sheetData>
    <row r="1" spans="1:26">
      <c r="A1" s="28" t="s">
        <v>35</v>
      </c>
      <c r="B1" s="28">
        <v>1986</v>
      </c>
      <c r="C1" s="28">
        <f t="shared" ref="C1:W1" si="0">B1+1</f>
        <v>1987</v>
      </c>
      <c r="D1" s="28">
        <f t="shared" si="0"/>
        <v>1988</v>
      </c>
      <c r="E1" s="28">
        <f t="shared" si="0"/>
        <v>1989</v>
      </c>
      <c r="F1" s="28">
        <f t="shared" si="0"/>
        <v>1990</v>
      </c>
      <c r="G1" s="28">
        <f t="shared" si="0"/>
        <v>1991</v>
      </c>
      <c r="H1" s="28">
        <f t="shared" si="0"/>
        <v>1992</v>
      </c>
      <c r="I1" s="28">
        <f t="shared" si="0"/>
        <v>1993</v>
      </c>
      <c r="J1" s="28">
        <f t="shared" si="0"/>
        <v>1994</v>
      </c>
      <c r="K1" s="28">
        <f t="shared" si="0"/>
        <v>1995</v>
      </c>
      <c r="L1" s="28">
        <f t="shared" si="0"/>
        <v>1996</v>
      </c>
      <c r="M1" s="28">
        <f t="shared" si="0"/>
        <v>1997</v>
      </c>
      <c r="N1" s="28">
        <f t="shared" si="0"/>
        <v>1998</v>
      </c>
      <c r="O1" s="28">
        <f t="shared" si="0"/>
        <v>1999</v>
      </c>
      <c r="P1" s="28">
        <f t="shared" si="0"/>
        <v>2000</v>
      </c>
      <c r="Q1" s="28">
        <f t="shared" si="0"/>
        <v>2001</v>
      </c>
      <c r="R1" s="28">
        <f t="shared" si="0"/>
        <v>2002</v>
      </c>
      <c r="S1" s="28">
        <f t="shared" si="0"/>
        <v>2003</v>
      </c>
      <c r="T1" s="28">
        <f t="shared" si="0"/>
        <v>2004</v>
      </c>
      <c r="U1" s="28">
        <f t="shared" si="0"/>
        <v>2005</v>
      </c>
      <c r="V1" s="28">
        <f t="shared" si="0"/>
        <v>2006</v>
      </c>
      <c r="W1" s="28">
        <f t="shared" si="0"/>
        <v>2007</v>
      </c>
      <c r="X1" s="29"/>
      <c r="Y1" s="29"/>
      <c r="Z1" s="29"/>
    </row>
    <row r="2" spans="1:26">
      <c r="A2" s="28" t="s">
        <v>43</v>
      </c>
      <c r="B2" s="30">
        <v>25511</v>
      </c>
      <c r="C2" s="30">
        <v>25199</v>
      </c>
      <c r="D2" s="30">
        <v>24972</v>
      </c>
      <c r="E2" s="30">
        <v>26127</v>
      </c>
      <c r="F2" s="30">
        <v>28841</v>
      </c>
      <c r="G2" s="30">
        <v>32053</v>
      </c>
      <c r="H2" s="30">
        <v>35145</v>
      </c>
      <c r="I2" s="30">
        <v>38980</v>
      </c>
      <c r="J2" s="30">
        <v>37401</v>
      </c>
      <c r="K2" s="30">
        <v>33955</v>
      </c>
      <c r="L2" s="30">
        <v>34141</v>
      </c>
      <c r="M2" s="30">
        <v>36059</v>
      </c>
      <c r="N2" s="30">
        <v>37957</v>
      </c>
      <c r="O2" s="30">
        <v>39423</v>
      </c>
      <c r="P2" s="30">
        <v>38000</v>
      </c>
      <c r="Q2" s="30">
        <v>37300</v>
      </c>
      <c r="R2" s="30">
        <v>37892</v>
      </c>
      <c r="S2" s="30">
        <v>38564</v>
      </c>
      <c r="T2" s="30">
        <v>36770</v>
      </c>
      <c r="U2" s="30">
        <v>36026</v>
      </c>
      <c r="V2" s="30">
        <v>34978</v>
      </c>
      <c r="W2" s="30">
        <v>35657</v>
      </c>
      <c r="X2" s="29"/>
      <c r="Y2" s="29"/>
      <c r="Z2" s="29"/>
    </row>
    <row r="3" spans="1:26">
      <c r="A3" s="29"/>
      <c r="B3" s="30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>
      <c r="A4" s="29"/>
      <c r="B4" s="30"/>
      <c r="C4" s="31"/>
      <c r="D4" s="31"/>
      <c r="E4" s="31"/>
      <c r="F4" s="31"/>
      <c r="G4" s="31"/>
      <c r="H4" s="31"/>
      <c r="I4" s="15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>
      <c r="A5" s="29"/>
      <c r="B5" s="30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 spans="1:26">
      <c r="A6" s="29"/>
      <c r="B6" s="30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 spans="1:26">
      <c r="A7" s="29"/>
      <c r="B7" s="30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</row>
    <row r="8" spans="1:26">
      <c r="A8" s="29"/>
      <c r="B8" s="30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</row>
    <row r="9" spans="1:26">
      <c r="A9" s="29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</row>
    <row r="10" spans="1:26">
      <c r="A10" s="29"/>
      <c r="B10" s="30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 spans="1:26">
      <c r="A11" s="29"/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</row>
    <row r="12" spans="1:26">
      <c r="A12" s="29"/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3" spans="1:26">
      <c r="A13" s="29"/>
      <c r="B13" s="30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 spans="1:26">
      <c r="A14" s="29"/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 spans="1:26">
      <c r="A15" s="29"/>
      <c r="B15" s="30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 spans="1:26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 spans="1:26">
      <c r="A17" s="29"/>
      <c r="B17" s="30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</row>
    <row r="18" spans="1:26">
      <c r="A18" s="29"/>
      <c r="B18" s="30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 spans="1:26">
      <c r="A19" s="29"/>
      <c r="B19" s="30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 spans="1:26">
      <c r="A20" s="29"/>
      <c r="B20" s="30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spans="1:26">
      <c r="A21" s="29"/>
      <c r="B21" s="30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 spans="1:26">
      <c r="A22" s="29"/>
      <c r="B22" s="30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 spans="1:26">
      <c r="A23" s="29"/>
      <c r="B23" s="30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 spans="1:26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</row>
    <row r="25" spans="1:26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 spans="1:26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</row>
    <row r="27" spans="1:26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</row>
    <row r="28" spans="1:26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spans="1:26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</row>
    <row r="30" spans="1:26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6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</row>
    <row r="32" spans="1:26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</row>
    <row r="33" spans="1:26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</row>
    <row r="34" spans="1:26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</row>
    <row r="35" spans="1:26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</row>
    <row r="36" spans="1:26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</row>
    <row r="37" spans="1:26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</row>
    <row r="38" spans="1:26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</row>
    <row r="39" spans="1:26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</row>
    <row r="40" spans="1:26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</row>
    <row r="41" spans="1:26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</row>
    <row r="42" spans="1:26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 spans="1:26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</row>
    <row r="44" spans="1:26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</row>
    <row r="45" spans="1:26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</row>
    <row r="46" spans="1:26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</row>
    <row r="47" spans="1:26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</row>
    <row r="48" spans="1:26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 spans="1:26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 spans="1:26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</row>
    <row r="51" spans="1:26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</row>
    <row r="52" spans="1:26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</row>
    <row r="53" spans="1:26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</row>
    <row r="54" spans="1:26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</row>
    <row r="55" spans="1:26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</row>
    <row r="56" spans="1:26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</row>
    <row r="57" spans="1:26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</row>
    <row r="58" spans="1:26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spans="1:26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spans="1:26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spans="1:26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spans="1:26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spans="1:26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spans="1:26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spans="1:26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spans="1:26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spans="1:26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spans="1:26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spans="1:26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spans="1:26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spans="1:26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spans="1:26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spans="1:26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</row>
    <row r="74" spans="1:26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</row>
    <row r="75" spans="1:26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</row>
    <row r="76" spans="1:26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</row>
    <row r="77" spans="1:26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</row>
    <row r="78" spans="1:26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</row>
    <row r="79" spans="1:26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</row>
    <row r="80" spans="1:26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</row>
    <row r="81" spans="1:26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</row>
    <row r="82" spans="1:26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</row>
    <row r="83" spans="1:26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</row>
    <row r="84" spans="1:26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</row>
    <row r="85" spans="1:26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</row>
    <row r="86" spans="1:26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</row>
    <row r="87" spans="1:26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</row>
    <row r="88" spans="1:26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</row>
    <row r="89" spans="1:26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</row>
    <row r="90" spans="1:26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</row>
    <row r="91" spans="1:26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</row>
    <row r="92" spans="1:26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</row>
    <row r="93" spans="1:26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</row>
    <row r="94" spans="1:26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</row>
    <row r="95" spans="1:26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6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</row>
    <row r="99" spans="1:26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 spans="1:26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 spans="1:26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</row>
    <row r="106" spans="1:26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</row>
    <row r="107" spans="1:26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</row>
    <row r="108" spans="1:26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</row>
    <row r="109" spans="1:26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</row>
    <row r="110" spans="1:26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</row>
    <row r="111" spans="1:26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</row>
    <row r="112" spans="1:26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</row>
    <row r="113" spans="1:26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spans="1:26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</row>
    <row r="115" spans="1:26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</row>
    <row r="116" spans="1:26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</row>
    <row r="117" spans="1:26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</row>
    <row r="118" spans="1:26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</row>
    <row r="119" spans="1:26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</row>
    <row r="120" spans="1:26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</row>
    <row r="122" spans="1:26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</row>
    <row r="123" spans="1:26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</row>
    <row r="124" spans="1:26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</row>
    <row r="125" spans="1:26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</row>
    <row r="126" spans="1:26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</row>
    <row r="127" spans="1:26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</row>
    <row r="128" spans="1:26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6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</row>
    <row r="130" spans="1:26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</row>
    <row r="131" spans="1:26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</row>
    <row r="132" spans="1:26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</row>
    <row r="133" spans="1:26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</row>
    <row r="134" spans="1:26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</row>
    <row r="135" spans="1:26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</row>
    <row r="136" spans="1:26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</row>
    <row r="137" spans="1:26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</row>
    <row r="138" spans="1:26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</row>
    <row r="139" spans="1:26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</row>
    <row r="140" spans="1:26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</row>
    <row r="141" spans="1:26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</row>
    <row r="142" spans="1:26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</row>
    <row r="143" spans="1:26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</row>
    <row r="144" spans="1:26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</row>
    <row r="145" spans="1:26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</row>
    <row r="146" spans="1:26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</row>
    <row r="147" spans="1:26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</row>
    <row r="148" spans="1:26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</row>
    <row r="149" spans="1:26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</row>
    <row r="150" spans="1:26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</row>
    <row r="151" spans="1:26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</row>
    <row r="152" spans="1:26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</row>
    <row r="153" spans="1:26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</row>
    <row r="154" spans="1:26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</row>
    <row r="155" spans="1:26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</row>
    <row r="156" spans="1:26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</row>
    <row r="157" spans="1:26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</row>
    <row r="158" spans="1:26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</row>
    <row r="159" spans="1:26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</row>
    <row r="160" spans="1:26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</row>
    <row r="161" spans="1:26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</row>
    <row r="162" spans="1:26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</row>
    <row r="163" spans="1:26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</row>
    <row r="164" spans="1:26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</row>
    <row r="165" spans="1:26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</row>
    <row r="166" spans="1:26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</row>
    <row r="167" spans="1:26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</row>
    <row r="168" spans="1:26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</row>
    <row r="169" spans="1:26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</row>
    <row r="170" spans="1:26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</row>
    <row r="171" spans="1:26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</row>
    <row r="172" spans="1:26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</row>
    <row r="173" spans="1:26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</row>
    <row r="174" spans="1:26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</row>
    <row r="175" spans="1:26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</row>
    <row r="176" spans="1:26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</row>
    <row r="177" spans="1:26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</row>
    <row r="178" spans="1:26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</row>
    <row r="179" spans="1:26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</row>
    <row r="180" spans="1:26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</row>
    <row r="181" spans="1:26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</row>
    <row r="182" spans="1:26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</row>
    <row r="183" spans="1:26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</row>
    <row r="184" spans="1:26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</row>
    <row r="185" spans="1:26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</row>
    <row r="186" spans="1:26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</row>
    <row r="187" spans="1:26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</row>
    <row r="188" spans="1:26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</row>
    <row r="189" spans="1:26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</row>
    <row r="190" spans="1:26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</row>
    <row r="191" spans="1:26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</row>
    <row r="192" spans="1:26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</row>
    <row r="193" spans="1:26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</row>
    <row r="194" spans="1:26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</row>
    <row r="195" spans="1:26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</row>
    <row r="196" spans="1:26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</row>
    <row r="197" spans="1:26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</row>
    <row r="198" spans="1:26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</row>
    <row r="199" spans="1:26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</row>
    <row r="200" spans="1:26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</row>
    <row r="201" spans="1:26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</row>
    <row r="202" spans="1:26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</row>
    <row r="203" spans="1:26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</row>
    <row r="204" spans="1:26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</row>
    <row r="205" spans="1:26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</row>
    <row r="206" spans="1:26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</row>
    <row r="207" spans="1:26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</row>
    <row r="208" spans="1:26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</row>
    <row r="209" spans="1:26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</row>
    <row r="210" spans="1:26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</row>
    <row r="211" spans="1:26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</row>
    <row r="212" spans="1:26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</row>
    <row r="213" spans="1:26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</row>
    <row r="214" spans="1:26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</row>
    <row r="215" spans="1:26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</row>
    <row r="216" spans="1:26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</row>
    <row r="217" spans="1:26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</row>
    <row r="218" spans="1:26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</row>
    <row r="219" spans="1:26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</row>
    <row r="220" spans="1:26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</row>
    <row r="221" spans="1:26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</row>
    <row r="222" spans="1:26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</row>
    <row r="223" spans="1:26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</row>
    <row r="224" spans="1:26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</row>
    <row r="225" spans="1:26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</row>
    <row r="226" spans="1:26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</row>
    <row r="227" spans="1:26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</row>
    <row r="228" spans="1:26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</row>
    <row r="229" spans="1:26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</row>
    <row r="230" spans="1:26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</row>
    <row r="231" spans="1:26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</row>
    <row r="232" spans="1:26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</row>
    <row r="233" spans="1:26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</row>
    <row r="234" spans="1:26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</row>
    <row r="235" spans="1:26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</row>
    <row r="236" spans="1:26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</row>
    <row r="237" spans="1:26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</row>
    <row r="238" spans="1:26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</row>
    <row r="239" spans="1:26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</row>
    <row r="240" spans="1:26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</row>
    <row r="241" spans="1:26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</row>
    <row r="242" spans="1:26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</row>
    <row r="243" spans="1:26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</row>
    <row r="244" spans="1:26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</row>
    <row r="245" spans="1:26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</row>
    <row r="246" spans="1:26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</row>
    <row r="247" spans="1:26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</row>
    <row r="248" spans="1:26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</row>
    <row r="249" spans="1:26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</row>
    <row r="250" spans="1:26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</row>
    <row r="251" spans="1:26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</row>
    <row r="252" spans="1:26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</row>
    <row r="253" spans="1:26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</row>
    <row r="254" spans="1:26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</row>
    <row r="255" spans="1:26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</row>
    <row r="256" spans="1:26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</row>
    <row r="257" spans="1:26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</row>
    <row r="258" spans="1:26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</row>
    <row r="259" spans="1:26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</row>
    <row r="260" spans="1:26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</row>
    <row r="261" spans="1:26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</row>
    <row r="262" spans="1:26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</row>
    <row r="263" spans="1:26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</row>
    <row r="264" spans="1:26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</row>
    <row r="265" spans="1:26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</row>
    <row r="266" spans="1:26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</row>
    <row r="267" spans="1:26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</row>
    <row r="268" spans="1:26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</row>
    <row r="269" spans="1:26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</row>
    <row r="270" spans="1:26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</row>
    <row r="271" spans="1:26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</row>
    <row r="272" spans="1:26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</row>
    <row r="273" spans="1:26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</row>
    <row r="274" spans="1:26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</row>
    <row r="275" spans="1:26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</row>
    <row r="276" spans="1:26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</row>
    <row r="277" spans="1:26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</row>
    <row r="278" spans="1:26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</row>
    <row r="279" spans="1:26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</row>
    <row r="280" spans="1:26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</row>
    <row r="281" spans="1:26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</row>
    <row r="282" spans="1:26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</row>
    <row r="283" spans="1:26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</row>
    <row r="284" spans="1:26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</row>
    <row r="285" spans="1:26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</row>
    <row r="286" spans="1:26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</row>
    <row r="287" spans="1:26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</row>
    <row r="288" spans="1:26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</row>
    <row r="289" spans="1:26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</row>
    <row r="290" spans="1:26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</row>
    <row r="291" spans="1:26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</row>
    <row r="292" spans="1:26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</row>
    <row r="293" spans="1:26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</row>
    <row r="294" spans="1:26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</row>
    <row r="295" spans="1:26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</row>
    <row r="296" spans="1:26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</row>
    <row r="297" spans="1:26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</row>
    <row r="298" spans="1:26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</row>
    <row r="299" spans="1:26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</row>
    <row r="300" spans="1:26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</row>
    <row r="301" spans="1:26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</row>
    <row r="302" spans="1:26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</row>
    <row r="303" spans="1:26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</row>
    <row r="304" spans="1:26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</row>
    <row r="305" spans="1:26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</row>
    <row r="306" spans="1:26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</row>
    <row r="307" spans="1:26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</row>
    <row r="308" spans="1:26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</row>
    <row r="309" spans="1:26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</row>
    <row r="310" spans="1:26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</row>
    <row r="311" spans="1:26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</row>
    <row r="312" spans="1:26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</row>
    <row r="313" spans="1:26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</row>
    <row r="314" spans="1:26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</row>
    <row r="315" spans="1:26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</row>
    <row r="316" spans="1:26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</row>
    <row r="317" spans="1:26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</row>
    <row r="318" spans="1:26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</row>
    <row r="319" spans="1:26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</row>
    <row r="320" spans="1:26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</row>
    <row r="321" spans="1:26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</row>
    <row r="322" spans="1:26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</row>
    <row r="323" spans="1:26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</row>
    <row r="324" spans="1:26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</row>
    <row r="325" spans="1:26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</row>
    <row r="326" spans="1:26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</row>
    <row r="327" spans="1:26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</row>
    <row r="328" spans="1:26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</row>
    <row r="329" spans="1:26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</row>
    <row r="330" spans="1:26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</row>
    <row r="331" spans="1:26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</row>
    <row r="332" spans="1:26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</row>
    <row r="333" spans="1:26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</row>
    <row r="334" spans="1:26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</row>
    <row r="335" spans="1:26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</row>
    <row r="336" spans="1:26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</row>
    <row r="337" spans="1:26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</row>
    <row r="338" spans="1:26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</row>
    <row r="339" spans="1:26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</row>
    <row r="340" spans="1:26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</row>
    <row r="341" spans="1:26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</row>
    <row r="342" spans="1:26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</row>
    <row r="343" spans="1:26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</row>
    <row r="344" spans="1:26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</row>
    <row r="345" spans="1:26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</row>
    <row r="346" spans="1:26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</row>
    <row r="347" spans="1:26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</row>
    <row r="348" spans="1:26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</row>
    <row r="349" spans="1:26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</row>
    <row r="350" spans="1:26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</row>
    <row r="351" spans="1:26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</row>
    <row r="352" spans="1:26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</row>
    <row r="353" spans="1:26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</row>
    <row r="354" spans="1:26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</row>
    <row r="355" spans="1:26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</row>
    <row r="356" spans="1:26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</row>
    <row r="357" spans="1:26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</row>
    <row r="358" spans="1:26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</row>
    <row r="359" spans="1:26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</row>
    <row r="360" spans="1:26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</row>
    <row r="361" spans="1:26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</row>
    <row r="362" spans="1:26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</row>
    <row r="363" spans="1:26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</row>
    <row r="364" spans="1:26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</row>
    <row r="365" spans="1:26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</row>
    <row r="366" spans="1:26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</row>
    <row r="367" spans="1:26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</row>
    <row r="368" spans="1:26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</row>
    <row r="369" spans="1:26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</row>
    <row r="370" spans="1:26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</row>
    <row r="371" spans="1:26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</row>
    <row r="372" spans="1:26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</row>
    <row r="373" spans="1:26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</row>
    <row r="374" spans="1:26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</row>
    <row r="375" spans="1:26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</row>
    <row r="376" spans="1:26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</row>
    <row r="377" spans="1:26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</row>
    <row r="378" spans="1:26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</row>
    <row r="379" spans="1:26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</row>
    <row r="380" spans="1:26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</row>
    <row r="381" spans="1:26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</row>
    <row r="382" spans="1:26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</row>
    <row r="383" spans="1:26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</row>
    <row r="384" spans="1:26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</row>
    <row r="385" spans="1:26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</row>
    <row r="386" spans="1:26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</row>
    <row r="387" spans="1:26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</row>
    <row r="388" spans="1:26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</row>
    <row r="389" spans="1:26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</row>
    <row r="390" spans="1:26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</row>
    <row r="391" spans="1:26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</row>
    <row r="392" spans="1:26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</row>
    <row r="393" spans="1:26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</row>
    <row r="394" spans="1:26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</row>
    <row r="395" spans="1:26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</row>
    <row r="396" spans="1:26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</row>
    <row r="397" spans="1:26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</row>
    <row r="398" spans="1:26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</row>
    <row r="399" spans="1:26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</row>
    <row r="400" spans="1:26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</row>
    <row r="401" spans="1:26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</row>
    <row r="402" spans="1:26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</row>
    <row r="403" spans="1:26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</row>
    <row r="404" spans="1:26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</row>
    <row r="405" spans="1:26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</row>
    <row r="406" spans="1:26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</row>
    <row r="407" spans="1:26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</row>
    <row r="408" spans="1:26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</row>
    <row r="409" spans="1:26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</row>
    <row r="410" spans="1:26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</row>
    <row r="411" spans="1:26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</row>
    <row r="412" spans="1:26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</row>
    <row r="413" spans="1:26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</row>
    <row r="414" spans="1:26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</row>
    <row r="415" spans="1:26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</row>
    <row r="416" spans="1:26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</row>
    <row r="417" spans="1:26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</row>
    <row r="418" spans="1:26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</row>
    <row r="419" spans="1:26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</row>
    <row r="420" spans="1:26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</row>
    <row r="421" spans="1:26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</row>
    <row r="422" spans="1:26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</row>
    <row r="423" spans="1:26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</row>
    <row r="424" spans="1:26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</row>
    <row r="425" spans="1:26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</row>
    <row r="426" spans="1:26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</row>
    <row r="427" spans="1:26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</row>
    <row r="428" spans="1:26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</row>
    <row r="429" spans="1:26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</row>
    <row r="430" spans="1:26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</row>
    <row r="431" spans="1:26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</row>
    <row r="432" spans="1:26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</row>
    <row r="433" spans="1:26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</row>
    <row r="434" spans="1:26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</row>
    <row r="435" spans="1:26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</row>
    <row r="436" spans="1:26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</row>
    <row r="437" spans="1:26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</row>
    <row r="438" spans="1:26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</row>
    <row r="439" spans="1:26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</row>
    <row r="440" spans="1:26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</row>
    <row r="441" spans="1:26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</row>
    <row r="442" spans="1:26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</row>
    <row r="443" spans="1:26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</row>
    <row r="444" spans="1:26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</row>
    <row r="445" spans="1:26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</row>
    <row r="446" spans="1:26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</row>
    <row r="447" spans="1:26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</row>
    <row r="448" spans="1:26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</row>
    <row r="449" spans="1:26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</row>
    <row r="450" spans="1:26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</row>
    <row r="451" spans="1:26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</row>
    <row r="452" spans="1:26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</row>
    <row r="453" spans="1:26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</row>
    <row r="454" spans="1:26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</row>
    <row r="455" spans="1:26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</row>
    <row r="456" spans="1:26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</row>
    <row r="457" spans="1:26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</row>
    <row r="458" spans="1:26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</row>
    <row r="459" spans="1:26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</row>
    <row r="460" spans="1:26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</row>
    <row r="461" spans="1:26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</row>
    <row r="462" spans="1:26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</row>
    <row r="463" spans="1:26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</row>
    <row r="464" spans="1:26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</row>
    <row r="465" spans="1:26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</row>
    <row r="466" spans="1:26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</row>
    <row r="467" spans="1:26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</row>
    <row r="468" spans="1:26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</row>
    <row r="469" spans="1:26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</row>
    <row r="470" spans="1:26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</row>
    <row r="471" spans="1:26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</row>
    <row r="472" spans="1:26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</row>
    <row r="473" spans="1:26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</row>
    <row r="474" spans="1:26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</row>
    <row r="475" spans="1:26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</row>
    <row r="476" spans="1:26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</row>
    <row r="477" spans="1:26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</row>
    <row r="478" spans="1:26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</row>
    <row r="479" spans="1:26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</row>
    <row r="480" spans="1:26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</row>
    <row r="481" spans="1:26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</row>
    <row r="482" spans="1:26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</row>
    <row r="483" spans="1:26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</row>
    <row r="484" spans="1:26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</row>
    <row r="485" spans="1:26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</row>
    <row r="486" spans="1:26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</row>
    <row r="487" spans="1:26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</row>
    <row r="488" spans="1:26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</row>
    <row r="489" spans="1:26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</row>
    <row r="490" spans="1:26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</row>
    <row r="491" spans="1:26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</row>
    <row r="492" spans="1:26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</row>
    <row r="493" spans="1:26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</row>
    <row r="494" spans="1:26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</row>
    <row r="495" spans="1:26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</row>
    <row r="496" spans="1:26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</row>
    <row r="497" spans="1:26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</row>
    <row r="498" spans="1:26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</row>
    <row r="499" spans="1:26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</row>
    <row r="500" spans="1:26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</row>
    <row r="501" spans="1:26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</row>
    <row r="502" spans="1:26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</row>
    <row r="503" spans="1:26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</row>
    <row r="504" spans="1:26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</row>
    <row r="505" spans="1:26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</row>
    <row r="506" spans="1:26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</row>
    <row r="507" spans="1:26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</row>
    <row r="508" spans="1:26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</row>
    <row r="509" spans="1:26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</row>
    <row r="510" spans="1:26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</row>
    <row r="511" spans="1:26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</row>
    <row r="512" spans="1:26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</row>
    <row r="513" spans="1:26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</row>
    <row r="514" spans="1:26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</row>
    <row r="515" spans="1:26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</row>
    <row r="516" spans="1:26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</row>
    <row r="517" spans="1:26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</row>
    <row r="518" spans="1:26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</row>
    <row r="519" spans="1:26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</row>
    <row r="520" spans="1:26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</row>
    <row r="521" spans="1:26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</row>
    <row r="522" spans="1:26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</row>
    <row r="523" spans="1:26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</row>
    <row r="524" spans="1:26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</row>
    <row r="525" spans="1:26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</row>
    <row r="526" spans="1:26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</row>
    <row r="527" spans="1:26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</row>
    <row r="528" spans="1:26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</row>
    <row r="529" spans="1:26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</row>
    <row r="530" spans="1:26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</row>
    <row r="531" spans="1:26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</row>
    <row r="532" spans="1:26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</row>
    <row r="533" spans="1:26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</row>
    <row r="534" spans="1:26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</row>
    <row r="535" spans="1:26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</row>
    <row r="536" spans="1:26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</row>
    <row r="537" spans="1:26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</row>
    <row r="538" spans="1:26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</row>
    <row r="539" spans="1:26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</row>
    <row r="540" spans="1:26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</row>
    <row r="541" spans="1:26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</row>
    <row r="542" spans="1:26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</row>
    <row r="543" spans="1:26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</row>
    <row r="544" spans="1:26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</row>
    <row r="545" spans="1:26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</row>
    <row r="546" spans="1:26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</row>
    <row r="547" spans="1:26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</row>
    <row r="548" spans="1:26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</row>
    <row r="549" spans="1:26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</row>
    <row r="550" spans="1:26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</row>
    <row r="551" spans="1:26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</row>
    <row r="552" spans="1:26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</row>
    <row r="553" spans="1:26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</row>
    <row r="554" spans="1:26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</row>
    <row r="555" spans="1:26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</row>
    <row r="556" spans="1:26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</row>
    <row r="557" spans="1:26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</row>
    <row r="558" spans="1:26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</row>
    <row r="559" spans="1:26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</row>
    <row r="560" spans="1:26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</row>
    <row r="561" spans="1:26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</row>
    <row r="562" spans="1:26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</row>
    <row r="563" spans="1:26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</row>
    <row r="564" spans="1:26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</row>
    <row r="565" spans="1:26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</row>
    <row r="566" spans="1:26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</row>
    <row r="567" spans="1:26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</row>
    <row r="568" spans="1:26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</row>
    <row r="569" spans="1:26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</row>
    <row r="570" spans="1:26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</row>
    <row r="571" spans="1:26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</row>
    <row r="572" spans="1:26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</row>
    <row r="573" spans="1:26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</row>
    <row r="574" spans="1:26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</row>
    <row r="575" spans="1:26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</row>
    <row r="576" spans="1:26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</row>
    <row r="577" spans="1:26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</row>
    <row r="578" spans="1:26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</row>
    <row r="579" spans="1:26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</row>
    <row r="580" spans="1:26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</row>
    <row r="581" spans="1:26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</row>
    <row r="582" spans="1:26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</row>
    <row r="583" spans="1:26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</row>
    <row r="584" spans="1:26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</row>
    <row r="585" spans="1:26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</row>
    <row r="586" spans="1:26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</row>
    <row r="587" spans="1:26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</row>
    <row r="588" spans="1:26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</row>
    <row r="589" spans="1:26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</row>
    <row r="590" spans="1:26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</row>
    <row r="591" spans="1:26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</row>
    <row r="592" spans="1:26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</row>
    <row r="593" spans="1:26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</row>
    <row r="594" spans="1:26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</row>
    <row r="595" spans="1:26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</row>
    <row r="596" spans="1:26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</row>
    <row r="597" spans="1:26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</row>
    <row r="598" spans="1:26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</row>
    <row r="599" spans="1:26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</row>
    <row r="600" spans="1:26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</row>
    <row r="601" spans="1:26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</row>
    <row r="602" spans="1:26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</row>
    <row r="603" spans="1:26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</row>
    <row r="604" spans="1:26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</row>
    <row r="605" spans="1:26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</row>
    <row r="606" spans="1:26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</row>
    <row r="607" spans="1:26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</row>
    <row r="608" spans="1:26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</row>
    <row r="609" spans="1:26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</row>
    <row r="610" spans="1:26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</row>
    <row r="611" spans="1:26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</row>
    <row r="612" spans="1:26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</row>
    <row r="613" spans="1:26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</row>
    <row r="614" spans="1:26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</row>
    <row r="615" spans="1:26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</row>
    <row r="616" spans="1:26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</row>
    <row r="617" spans="1:26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</row>
    <row r="618" spans="1:26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</row>
    <row r="619" spans="1:26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</row>
    <row r="620" spans="1:26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</row>
    <row r="621" spans="1:26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</row>
    <row r="622" spans="1:26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</row>
    <row r="623" spans="1:26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</row>
    <row r="624" spans="1:26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</row>
    <row r="625" spans="1:26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</row>
    <row r="626" spans="1:26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</row>
    <row r="627" spans="1:26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</row>
    <row r="628" spans="1:26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</row>
    <row r="629" spans="1:26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</row>
    <row r="630" spans="1:26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</row>
    <row r="631" spans="1:26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</row>
    <row r="632" spans="1:26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</row>
    <row r="633" spans="1:26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</row>
    <row r="634" spans="1:26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</row>
    <row r="635" spans="1:26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</row>
    <row r="636" spans="1:26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</row>
    <row r="637" spans="1:26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</row>
    <row r="638" spans="1:26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</row>
    <row r="639" spans="1:26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</row>
    <row r="640" spans="1:26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</row>
    <row r="641" spans="1:26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</row>
    <row r="642" spans="1:26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</row>
    <row r="643" spans="1:26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</row>
    <row r="644" spans="1:26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</row>
    <row r="645" spans="1:26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</row>
    <row r="646" spans="1:26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</row>
    <row r="647" spans="1:26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</row>
    <row r="648" spans="1:26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</row>
    <row r="649" spans="1:26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</row>
    <row r="650" spans="1:26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</row>
    <row r="651" spans="1:26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</row>
    <row r="652" spans="1:26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</row>
    <row r="653" spans="1:26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</row>
    <row r="654" spans="1:26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</row>
    <row r="655" spans="1:26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</row>
    <row r="656" spans="1:26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</row>
    <row r="657" spans="1:26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</row>
    <row r="658" spans="1:26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</row>
    <row r="659" spans="1:26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</row>
    <row r="660" spans="1:26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</row>
    <row r="661" spans="1:26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</row>
    <row r="662" spans="1:26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</row>
    <row r="663" spans="1:26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</row>
    <row r="664" spans="1:26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</row>
    <row r="665" spans="1:26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</row>
    <row r="666" spans="1:26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</row>
    <row r="667" spans="1:26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</row>
    <row r="668" spans="1:26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</row>
    <row r="669" spans="1:26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</row>
    <row r="670" spans="1:26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</row>
    <row r="671" spans="1:26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</row>
    <row r="672" spans="1:26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</row>
    <row r="673" spans="1:26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</row>
    <row r="674" spans="1:26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</row>
    <row r="675" spans="1:26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</row>
    <row r="676" spans="1:26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</row>
    <row r="677" spans="1:26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</row>
    <row r="678" spans="1:26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</row>
    <row r="679" spans="1:26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</row>
    <row r="680" spans="1:26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</row>
    <row r="681" spans="1:26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</row>
    <row r="682" spans="1:26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</row>
    <row r="683" spans="1:26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</row>
    <row r="684" spans="1:26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</row>
    <row r="685" spans="1:26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</row>
    <row r="686" spans="1:26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</row>
    <row r="687" spans="1:26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</row>
    <row r="688" spans="1:26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</row>
    <row r="689" spans="1:26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</row>
    <row r="690" spans="1:26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</row>
    <row r="691" spans="1:26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</row>
    <row r="692" spans="1:26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</row>
    <row r="693" spans="1:26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</row>
    <row r="694" spans="1:26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</row>
    <row r="695" spans="1:26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</row>
    <row r="696" spans="1:26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</row>
    <row r="697" spans="1:26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</row>
    <row r="698" spans="1:26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</row>
    <row r="699" spans="1:26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</row>
    <row r="700" spans="1:26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</row>
    <row r="701" spans="1:26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</row>
    <row r="702" spans="1:26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</row>
    <row r="703" spans="1:26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</row>
    <row r="704" spans="1:26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</row>
    <row r="705" spans="1:26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</row>
    <row r="706" spans="1:26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</row>
    <row r="707" spans="1:26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</row>
    <row r="708" spans="1:26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</row>
    <row r="709" spans="1:26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</row>
    <row r="710" spans="1:26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</row>
    <row r="711" spans="1:26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</row>
    <row r="712" spans="1:26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</row>
    <row r="713" spans="1:26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</row>
    <row r="714" spans="1:26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</row>
    <row r="715" spans="1:26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</row>
    <row r="716" spans="1:26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</row>
    <row r="717" spans="1:26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</row>
    <row r="718" spans="1:26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</row>
    <row r="719" spans="1:26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</row>
    <row r="720" spans="1:26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</row>
    <row r="721" spans="1:26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</row>
    <row r="722" spans="1:26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</row>
    <row r="723" spans="1:26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</row>
    <row r="724" spans="1:26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</row>
    <row r="725" spans="1:26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</row>
    <row r="726" spans="1:26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</row>
    <row r="727" spans="1:26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</row>
    <row r="728" spans="1:26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</row>
    <row r="729" spans="1:26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</row>
    <row r="730" spans="1:26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</row>
    <row r="731" spans="1:26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</row>
    <row r="732" spans="1:26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</row>
    <row r="733" spans="1:26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</row>
    <row r="734" spans="1:26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</row>
    <row r="735" spans="1:26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</row>
    <row r="736" spans="1:26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</row>
    <row r="737" spans="1:26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</row>
    <row r="738" spans="1:26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</row>
    <row r="739" spans="1:26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</row>
    <row r="740" spans="1:26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</row>
    <row r="741" spans="1:26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</row>
    <row r="742" spans="1:26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</row>
    <row r="743" spans="1:26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</row>
    <row r="744" spans="1:26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</row>
    <row r="745" spans="1:26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</row>
    <row r="746" spans="1:26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</row>
    <row r="747" spans="1:26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</row>
    <row r="748" spans="1:26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</row>
    <row r="749" spans="1:26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</row>
    <row r="750" spans="1:26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</row>
    <row r="751" spans="1:26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</row>
    <row r="752" spans="1:26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</row>
    <row r="753" spans="1:26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</row>
    <row r="754" spans="1:26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</row>
    <row r="755" spans="1:26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</row>
    <row r="756" spans="1:26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</row>
    <row r="757" spans="1:26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</row>
    <row r="758" spans="1:26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</row>
    <row r="759" spans="1:26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</row>
    <row r="760" spans="1:26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</row>
    <row r="761" spans="1:26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</row>
    <row r="762" spans="1:26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</row>
    <row r="763" spans="1:26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</row>
    <row r="764" spans="1:26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</row>
    <row r="765" spans="1:26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</row>
    <row r="766" spans="1:26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</row>
    <row r="767" spans="1:26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</row>
    <row r="768" spans="1:26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</row>
    <row r="769" spans="1:26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</row>
    <row r="770" spans="1:26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</row>
    <row r="771" spans="1:26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</row>
    <row r="772" spans="1:26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</row>
    <row r="773" spans="1:26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</row>
    <row r="774" spans="1:26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</row>
    <row r="775" spans="1:26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</row>
    <row r="776" spans="1:26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</row>
    <row r="777" spans="1:26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</row>
    <row r="778" spans="1:26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</row>
    <row r="779" spans="1:26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</row>
    <row r="780" spans="1:26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</row>
    <row r="781" spans="1:26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</row>
    <row r="782" spans="1:26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</row>
    <row r="783" spans="1:26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</row>
    <row r="784" spans="1:26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</row>
    <row r="785" spans="1:26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</row>
    <row r="786" spans="1:26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</row>
    <row r="787" spans="1:26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</row>
    <row r="788" spans="1:26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</row>
    <row r="789" spans="1:26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</row>
    <row r="790" spans="1:26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</row>
    <row r="791" spans="1:26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</row>
    <row r="792" spans="1:26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</row>
    <row r="793" spans="1:26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</row>
    <row r="794" spans="1:26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</row>
    <row r="795" spans="1:26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</row>
    <row r="796" spans="1:26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</row>
    <row r="797" spans="1:26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</row>
    <row r="798" spans="1:26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</row>
    <row r="799" spans="1:26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</row>
    <row r="800" spans="1:26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</row>
    <row r="801" spans="1:26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</row>
    <row r="802" spans="1:26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</row>
    <row r="803" spans="1:26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</row>
    <row r="804" spans="1:26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</row>
    <row r="805" spans="1:26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</row>
    <row r="806" spans="1:26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</row>
    <row r="807" spans="1:26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</row>
    <row r="808" spans="1:26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</row>
    <row r="809" spans="1:26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</row>
    <row r="810" spans="1:26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</row>
    <row r="811" spans="1:26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</row>
    <row r="812" spans="1:26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</row>
    <row r="813" spans="1:26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</row>
    <row r="814" spans="1:26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</row>
    <row r="815" spans="1:26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</row>
    <row r="816" spans="1:26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</row>
    <row r="817" spans="1:26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</row>
    <row r="818" spans="1:26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</row>
    <row r="819" spans="1:26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</row>
    <row r="820" spans="1:26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</row>
    <row r="821" spans="1:26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</row>
    <row r="822" spans="1:26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</row>
    <row r="823" spans="1:26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</row>
    <row r="824" spans="1:26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</row>
    <row r="825" spans="1:26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</row>
    <row r="826" spans="1:26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</row>
    <row r="827" spans="1:26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</row>
    <row r="828" spans="1:26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</row>
    <row r="829" spans="1:26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</row>
    <row r="830" spans="1:26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</row>
    <row r="831" spans="1:26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</row>
    <row r="832" spans="1:26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</row>
    <row r="833" spans="1:26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</row>
    <row r="834" spans="1:26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</row>
    <row r="835" spans="1:26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</row>
    <row r="836" spans="1:26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</row>
    <row r="837" spans="1:26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</row>
    <row r="838" spans="1:26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</row>
    <row r="839" spans="1:26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</row>
    <row r="840" spans="1:26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</row>
    <row r="841" spans="1:26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</row>
    <row r="842" spans="1:26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</row>
    <row r="843" spans="1:26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</row>
    <row r="844" spans="1:26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</row>
    <row r="845" spans="1:26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</row>
    <row r="846" spans="1:26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</row>
    <row r="847" spans="1:26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</row>
    <row r="848" spans="1:26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</row>
    <row r="849" spans="1:26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</row>
    <row r="850" spans="1:26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</row>
    <row r="851" spans="1:26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</row>
    <row r="852" spans="1:26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</row>
    <row r="853" spans="1:26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</row>
    <row r="854" spans="1:26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</row>
    <row r="855" spans="1:26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</row>
    <row r="856" spans="1:26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</row>
    <row r="857" spans="1:26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</row>
    <row r="858" spans="1:26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</row>
    <row r="859" spans="1:26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</row>
    <row r="860" spans="1:26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</row>
    <row r="861" spans="1:26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</row>
    <row r="862" spans="1:26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</row>
    <row r="863" spans="1:26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</row>
    <row r="864" spans="1:26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</row>
    <row r="865" spans="1:26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</row>
    <row r="866" spans="1:26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</row>
    <row r="867" spans="1:26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</row>
    <row r="868" spans="1:26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</row>
    <row r="869" spans="1:26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</row>
    <row r="870" spans="1:26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</row>
    <row r="871" spans="1:26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</row>
    <row r="872" spans="1:26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</row>
    <row r="873" spans="1:26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</row>
    <row r="874" spans="1:26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</row>
    <row r="875" spans="1:26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</row>
    <row r="876" spans="1:26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</row>
    <row r="877" spans="1:26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</row>
    <row r="878" spans="1:26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</row>
    <row r="879" spans="1:26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</row>
    <row r="880" spans="1:26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</row>
    <row r="881" spans="1:26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</row>
    <row r="882" spans="1:26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</row>
    <row r="883" spans="1:26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</row>
    <row r="884" spans="1:26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</row>
    <row r="885" spans="1:26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</row>
    <row r="886" spans="1:26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</row>
    <row r="887" spans="1:26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</row>
    <row r="888" spans="1:26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</row>
    <row r="889" spans="1:26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</row>
    <row r="890" spans="1:26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</row>
    <row r="891" spans="1:26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</row>
    <row r="892" spans="1:26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</row>
    <row r="893" spans="1:26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</row>
    <row r="894" spans="1:26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</row>
    <row r="895" spans="1:26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</row>
    <row r="896" spans="1:26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</row>
    <row r="897" spans="1:26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</row>
    <row r="898" spans="1:26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</row>
    <row r="899" spans="1:26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</row>
    <row r="900" spans="1:26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</row>
    <row r="901" spans="1:26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</row>
    <row r="902" spans="1:26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</row>
    <row r="903" spans="1:26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</row>
    <row r="904" spans="1:26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</row>
    <row r="905" spans="1:26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</row>
    <row r="906" spans="1:26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</row>
    <row r="907" spans="1:26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</row>
    <row r="908" spans="1:26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</row>
    <row r="909" spans="1:26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</row>
    <row r="910" spans="1:26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</row>
    <row r="911" spans="1:26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</row>
    <row r="912" spans="1:26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</row>
    <row r="913" spans="1:26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</row>
    <row r="914" spans="1:26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</row>
    <row r="915" spans="1:26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</row>
    <row r="916" spans="1:26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</row>
    <row r="917" spans="1:26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</row>
    <row r="918" spans="1:26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</row>
    <row r="919" spans="1:26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</row>
    <row r="920" spans="1:26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</row>
    <row r="921" spans="1:26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</row>
    <row r="922" spans="1:26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</row>
    <row r="923" spans="1:26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</row>
    <row r="924" spans="1:26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</row>
    <row r="925" spans="1:26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</row>
    <row r="926" spans="1:26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</row>
    <row r="927" spans="1:26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</row>
    <row r="928" spans="1:26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</row>
    <row r="929" spans="1:26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</row>
    <row r="930" spans="1:26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</row>
    <row r="931" spans="1:26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</row>
    <row r="932" spans="1:26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</row>
    <row r="933" spans="1:26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</row>
    <row r="934" spans="1:26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</row>
    <row r="935" spans="1:26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</row>
    <row r="936" spans="1:26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</row>
    <row r="937" spans="1:26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</row>
    <row r="938" spans="1:26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</row>
    <row r="939" spans="1:26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</row>
    <row r="940" spans="1:26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</row>
    <row r="941" spans="1:26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</row>
    <row r="942" spans="1:26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</row>
    <row r="943" spans="1:26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</row>
    <row r="944" spans="1:26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</row>
    <row r="945" spans="1:26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</row>
    <row r="946" spans="1:26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</row>
    <row r="947" spans="1:26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</row>
    <row r="948" spans="1:26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</row>
    <row r="949" spans="1:26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</row>
    <row r="950" spans="1:26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</row>
    <row r="951" spans="1:26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</row>
    <row r="952" spans="1:26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</row>
    <row r="953" spans="1:26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</row>
    <row r="954" spans="1:26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</row>
    <row r="955" spans="1:26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</row>
    <row r="956" spans="1:26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</row>
    <row r="957" spans="1:26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</row>
    <row r="958" spans="1:26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</row>
    <row r="959" spans="1:26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</row>
    <row r="960" spans="1:26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</row>
    <row r="961" spans="1:26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</row>
    <row r="962" spans="1:26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</row>
    <row r="963" spans="1:26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</row>
    <row r="964" spans="1:26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</row>
    <row r="965" spans="1:26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</row>
    <row r="966" spans="1:26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</row>
    <row r="967" spans="1:26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</row>
    <row r="968" spans="1:26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</row>
    <row r="969" spans="1:26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</row>
    <row r="970" spans="1:26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</row>
    <row r="971" spans="1:26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</row>
    <row r="972" spans="1:26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</row>
    <row r="973" spans="1:26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</row>
    <row r="974" spans="1:26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</row>
    <row r="975" spans="1:26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</row>
    <row r="976" spans="1:26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</row>
    <row r="977" spans="1:26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</row>
    <row r="978" spans="1:26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</row>
    <row r="979" spans="1:26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</row>
    <row r="980" spans="1:26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</row>
    <row r="981" spans="1:26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</row>
    <row r="982" spans="1:26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</row>
    <row r="983" spans="1:26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</row>
    <row r="984" spans="1:26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</row>
    <row r="985" spans="1:26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</row>
    <row r="986" spans="1:26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</row>
    <row r="987" spans="1:26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</row>
    <row r="988" spans="1:26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</row>
    <row r="989" spans="1:26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</row>
    <row r="990" spans="1:26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</row>
    <row r="991" spans="1:26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</row>
    <row r="992" spans="1:26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</row>
    <row r="993" spans="1:26">
      <c r="A993" s="31"/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</row>
    <row r="994" spans="1:26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</row>
    <row r="995" spans="1:26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</row>
    <row r="996" spans="1:26">
      <c r="A996" s="31"/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</row>
    <row r="997" spans="1:26">
      <c r="A997" s="31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</row>
    <row r="998" spans="1:26">
      <c r="A998" s="31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</row>
    <row r="999" spans="1:26">
      <c r="A999" s="31"/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</row>
    <row r="1000" spans="1:26">
      <c r="A1000" s="31"/>
      <c r="B1000" s="31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  <c r="Z1000" s="31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AA5"/>
  <sheetViews>
    <sheetView workbookViewId="0"/>
  </sheetViews>
  <sheetFormatPr baseColWidth="10" defaultColWidth="14.453125" defaultRowHeight="15.75" customHeight="1"/>
  <sheetData>
    <row r="1" spans="1:27" ht="15.75" customHeight="1">
      <c r="A1" s="15"/>
    </row>
    <row r="2" spans="1:27">
      <c r="B2" s="28" t="s">
        <v>35</v>
      </c>
      <c r="C2" s="28">
        <v>1986</v>
      </c>
      <c r="D2" s="28">
        <f t="shared" ref="D2:X2" si="0">C2+1</f>
        <v>1987</v>
      </c>
      <c r="E2" s="28">
        <f t="shared" si="0"/>
        <v>1988</v>
      </c>
      <c r="F2" s="28">
        <f t="shared" si="0"/>
        <v>1989</v>
      </c>
      <c r="G2" s="28">
        <f t="shared" si="0"/>
        <v>1990</v>
      </c>
      <c r="H2" s="28">
        <f t="shared" si="0"/>
        <v>1991</v>
      </c>
      <c r="I2" s="28">
        <f t="shared" si="0"/>
        <v>1992</v>
      </c>
      <c r="J2" s="28">
        <f t="shared" si="0"/>
        <v>1993</v>
      </c>
      <c r="K2" s="28">
        <f t="shared" si="0"/>
        <v>1994</v>
      </c>
      <c r="L2" s="28">
        <f t="shared" si="0"/>
        <v>1995</v>
      </c>
      <c r="M2" s="28">
        <f t="shared" si="0"/>
        <v>1996</v>
      </c>
      <c r="N2" s="28">
        <f t="shared" si="0"/>
        <v>1997</v>
      </c>
      <c r="O2" s="28">
        <f t="shared" si="0"/>
        <v>1998</v>
      </c>
      <c r="P2" s="28">
        <f t="shared" si="0"/>
        <v>1999</v>
      </c>
      <c r="Q2" s="28">
        <f t="shared" si="0"/>
        <v>2000</v>
      </c>
      <c r="R2" s="28">
        <f t="shared" si="0"/>
        <v>2001</v>
      </c>
      <c r="S2" s="28">
        <f t="shared" si="0"/>
        <v>2002</v>
      </c>
      <c r="T2" s="28">
        <f t="shared" si="0"/>
        <v>2003</v>
      </c>
      <c r="U2" s="28">
        <f t="shared" si="0"/>
        <v>2004</v>
      </c>
      <c r="V2" s="28">
        <f t="shared" si="0"/>
        <v>2005</v>
      </c>
      <c r="W2" s="28">
        <f t="shared" si="0"/>
        <v>2006</v>
      </c>
      <c r="X2" s="28">
        <f t="shared" si="0"/>
        <v>2007</v>
      </c>
      <c r="Y2" s="29"/>
      <c r="Z2" s="29"/>
      <c r="AA2" s="29"/>
    </row>
    <row r="3" spans="1:27" ht="15.75" customHeight="1">
      <c r="B3" s="24" t="s">
        <v>44</v>
      </c>
      <c r="C3" s="24">
        <v>7650</v>
      </c>
      <c r="D3" s="24">
        <v>7699</v>
      </c>
      <c r="E3" s="24">
        <v>7435</v>
      </c>
      <c r="F3" s="24">
        <v>7636</v>
      </c>
      <c r="G3" s="24">
        <v>8630</v>
      </c>
      <c r="H3" s="24">
        <v>9450</v>
      </c>
      <c r="I3" s="24">
        <v>10075</v>
      </c>
      <c r="J3" s="24">
        <v>11049</v>
      </c>
      <c r="K3" s="24">
        <v>11520</v>
      </c>
      <c r="L3" s="24">
        <v>10587</v>
      </c>
      <c r="M3" s="24">
        <v>10774</v>
      </c>
      <c r="N3" s="24">
        <v>11890</v>
      </c>
      <c r="O3" s="24">
        <v>12475</v>
      </c>
      <c r="P3" s="24">
        <v>12759</v>
      </c>
      <c r="Q3" s="24">
        <v>12591</v>
      </c>
      <c r="R3" s="24">
        <v>12522</v>
      </c>
      <c r="S3" s="24">
        <v>12626</v>
      </c>
      <c r="T3" s="24">
        <v>12694</v>
      </c>
      <c r="U3" s="24">
        <v>12023</v>
      </c>
      <c r="V3" s="24">
        <v>12075</v>
      </c>
      <c r="W3" s="24">
        <v>11124</v>
      </c>
      <c r="X3" s="24">
        <v>11382</v>
      </c>
    </row>
    <row r="4" spans="1:27" ht="15.75" customHeight="1">
      <c r="B4" s="24" t="s">
        <v>45</v>
      </c>
      <c r="C4" s="24">
        <v>6104</v>
      </c>
      <c r="D4" s="24">
        <v>5999</v>
      </c>
      <c r="E4" s="24">
        <v>6659</v>
      </c>
      <c r="F4" s="24">
        <v>6870</v>
      </c>
      <c r="G4" s="24">
        <v>7731</v>
      </c>
      <c r="H4" s="24">
        <v>9693</v>
      </c>
      <c r="I4" s="24">
        <v>11352</v>
      </c>
      <c r="J4" s="24">
        <v>12135</v>
      </c>
      <c r="K4" s="24">
        <v>10664</v>
      </c>
      <c r="L4" s="24">
        <v>10698</v>
      </c>
      <c r="M4" s="24">
        <v>10279</v>
      </c>
      <c r="N4" s="24">
        <v>10205</v>
      </c>
      <c r="O4" s="24">
        <v>10962</v>
      </c>
      <c r="P4" s="24">
        <v>11332</v>
      </c>
      <c r="Q4" s="24">
        <v>11065</v>
      </c>
      <c r="R4" s="24">
        <v>10899</v>
      </c>
      <c r="S4" s="24">
        <v>11422</v>
      </c>
      <c r="T4" s="24">
        <v>11417</v>
      </c>
      <c r="U4" s="24">
        <v>10921</v>
      </c>
      <c r="V4" s="24">
        <v>10469</v>
      </c>
      <c r="W4" s="24">
        <v>11008</v>
      </c>
      <c r="X4" s="24">
        <v>10785</v>
      </c>
    </row>
    <row r="5" spans="1:27" ht="15.75" customHeight="1">
      <c r="B5" s="24" t="s">
        <v>46</v>
      </c>
      <c r="C5" s="24">
        <v>11757</v>
      </c>
      <c r="D5" s="24">
        <v>11501</v>
      </c>
      <c r="E5" s="24">
        <v>10878</v>
      </c>
      <c r="F5" s="24">
        <v>11621</v>
      </c>
      <c r="G5" s="24">
        <v>12480</v>
      </c>
      <c r="H5" s="24">
        <v>12910</v>
      </c>
      <c r="I5" s="24">
        <v>13718</v>
      </c>
      <c r="J5" s="24">
        <v>15796</v>
      </c>
      <c r="K5" s="24">
        <v>15217</v>
      </c>
      <c r="L5" s="24">
        <v>12668</v>
      </c>
      <c r="M5" s="24">
        <v>13088</v>
      </c>
      <c r="N5" s="24">
        <v>13963</v>
      </c>
      <c r="O5" s="24">
        <v>14519</v>
      </c>
      <c r="P5" s="24">
        <v>15332</v>
      </c>
      <c r="Q5" s="24">
        <v>14344</v>
      </c>
      <c r="R5" s="24">
        <v>13879</v>
      </c>
      <c r="S5" s="24">
        <v>13844</v>
      </c>
      <c r="T5" s="24">
        <v>14453</v>
      </c>
      <c r="U5" s="24">
        <v>13826</v>
      </c>
      <c r="V5" s="24">
        <v>13482</v>
      </c>
      <c r="W5" s="24">
        <v>12846</v>
      </c>
      <c r="X5" s="24">
        <v>13490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E3"/>
  <sheetViews>
    <sheetView workbookViewId="0"/>
  </sheetViews>
  <sheetFormatPr baseColWidth="10" defaultColWidth="14.453125" defaultRowHeight="15.75" customHeight="1"/>
  <sheetData>
    <row r="1" spans="1:5">
      <c r="A1" s="27"/>
      <c r="B1" s="16" t="s">
        <v>39</v>
      </c>
      <c r="C1" s="16" t="s">
        <v>40</v>
      </c>
      <c r="E1" s="15"/>
    </row>
    <row r="2" spans="1:5">
      <c r="A2" s="16" t="s">
        <v>41</v>
      </c>
      <c r="B2" s="16">
        <v>77</v>
      </c>
      <c r="C2" s="16">
        <v>85</v>
      </c>
    </row>
    <row r="3" spans="1:5">
      <c r="A3" s="16" t="s">
        <v>42</v>
      </c>
      <c r="B3" s="16">
        <v>263</v>
      </c>
      <c r="C3" s="16">
        <v>325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E3"/>
  <sheetViews>
    <sheetView workbookViewId="0"/>
  </sheetViews>
  <sheetFormatPr baseColWidth="10" defaultColWidth="14.453125" defaultRowHeight="15.75" customHeight="1"/>
  <sheetData>
    <row r="1" spans="1:5">
      <c r="A1" s="27"/>
      <c r="B1" s="16" t="s">
        <v>39</v>
      </c>
      <c r="C1" s="16" t="s">
        <v>40</v>
      </c>
      <c r="E1" s="15"/>
    </row>
    <row r="2" spans="1:5">
      <c r="A2" s="16" t="s">
        <v>41</v>
      </c>
      <c r="B2" s="16">
        <v>77</v>
      </c>
      <c r="C2" s="16">
        <v>85</v>
      </c>
    </row>
    <row r="3" spans="1:5">
      <c r="A3" s="16" t="s">
        <v>42</v>
      </c>
      <c r="B3" s="16">
        <v>263</v>
      </c>
      <c r="C3" s="16">
        <v>325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Z3"/>
  <sheetViews>
    <sheetView workbookViewId="0"/>
  </sheetViews>
  <sheetFormatPr baseColWidth="10" defaultColWidth="14.453125" defaultRowHeight="15.75" customHeight="1"/>
  <cols>
    <col min="1" max="1" width="18.08984375" customWidth="1"/>
    <col min="2" max="7" width="7.26953125" customWidth="1"/>
  </cols>
  <sheetData>
    <row r="1" spans="1:26">
      <c r="A1" s="27"/>
      <c r="B1" s="16"/>
      <c r="C1" s="16"/>
      <c r="D1" s="27"/>
      <c r="E1" s="27"/>
      <c r="F1" s="27"/>
      <c r="G1" s="27"/>
      <c r="H1" s="27"/>
      <c r="I1" s="15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26" ht="15.75" customHeight="1">
      <c r="A2" s="32" t="s">
        <v>47</v>
      </c>
      <c r="B2" s="32">
        <v>0</v>
      </c>
      <c r="C2" s="32">
        <v>1</v>
      </c>
      <c r="D2" s="32">
        <v>2</v>
      </c>
      <c r="E2" s="32">
        <v>3</v>
      </c>
      <c r="F2" s="32">
        <v>4</v>
      </c>
      <c r="G2" s="32">
        <v>5</v>
      </c>
    </row>
    <row r="3" spans="1:26" ht="15.75" customHeight="1">
      <c r="A3" s="32" t="s">
        <v>48</v>
      </c>
      <c r="B3" s="32">
        <v>0</v>
      </c>
      <c r="C3" s="32">
        <v>0</v>
      </c>
      <c r="D3" s="32">
        <v>1</v>
      </c>
      <c r="E3" s="32">
        <v>4</v>
      </c>
      <c r="F3" s="32">
        <v>2</v>
      </c>
      <c r="G3" s="32">
        <v>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23"/>
  <sheetViews>
    <sheetView workbookViewId="0">
      <selection activeCell="C21" sqref="C21"/>
    </sheetView>
  </sheetViews>
  <sheetFormatPr baseColWidth="10" defaultColWidth="14.453125" defaultRowHeight="15.75" customHeight="1"/>
  <sheetData>
    <row r="1" spans="1:26">
      <c r="A1" s="1" t="s">
        <v>1</v>
      </c>
      <c r="B1" s="1" t="s">
        <v>2</v>
      </c>
      <c r="C1" s="1" t="s">
        <v>3</v>
      </c>
      <c r="D1" s="3" t="s">
        <v>4</v>
      </c>
      <c r="E1" s="1" t="s">
        <v>5</v>
      </c>
      <c r="F1" s="1" t="s">
        <v>6</v>
      </c>
      <c r="G1" s="1" t="s">
        <v>7</v>
      </c>
      <c r="H1" s="5"/>
    </row>
    <row r="2" spans="1:26">
      <c r="A2" s="2" t="s">
        <v>8</v>
      </c>
      <c r="B2" s="2">
        <v>6</v>
      </c>
      <c r="C2" s="8">
        <f t="shared" ref="C2:C6" si="0">B2/$B$6</f>
        <v>0.2</v>
      </c>
      <c r="D2" s="9">
        <f t="shared" ref="D2:D6" si="1">C2</f>
        <v>0.2</v>
      </c>
      <c r="E2" s="4">
        <f>B2</f>
        <v>6</v>
      </c>
      <c r="F2" s="8">
        <f t="shared" ref="F2:F5" si="2">E2/$B$6</f>
        <v>0.2</v>
      </c>
      <c r="G2" s="9">
        <f t="shared" ref="G2:G5" si="3">F2</f>
        <v>0.2</v>
      </c>
      <c r="H2" s="5"/>
    </row>
    <row r="3" spans="1:26">
      <c r="A3" s="2" t="s">
        <v>9</v>
      </c>
      <c r="B3" s="2">
        <v>11</v>
      </c>
      <c r="C3" s="8">
        <f t="shared" si="0"/>
        <v>0.36666666666666664</v>
      </c>
      <c r="D3" s="9">
        <f t="shared" si="1"/>
        <v>0.36666666666666664</v>
      </c>
      <c r="E3" s="4">
        <f t="shared" ref="E3:E5" si="4">E2+B3</f>
        <v>17</v>
      </c>
      <c r="F3" s="8">
        <f t="shared" si="2"/>
        <v>0.56666666666666665</v>
      </c>
      <c r="G3" s="9">
        <f t="shared" si="3"/>
        <v>0.56666666666666665</v>
      </c>
      <c r="H3" s="5"/>
    </row>
    <row r="4" spans="1:26">
      <c r="A4" s="2" t="s">
        <v>10</v>
      </c>
      <c r="B4" s="2">
        <v>8</v>
      </c>
      <c r="C4" s="8">
        <f t="shared" si="0"/>
        <v>0.26666666666666666</v>
      </c>
      <c r="D4" s="9">
        <f t="shared" si="1"/>
        <v>0.26666666666666666</v>
      </c>
      <c r="E4" s="4">
        <f t="shared" si="4"/>
        <v>25</v>
      </c>
      <c r="F4" s="8">
        <f t="shared" si="2"/>
        <v>0.83333333333333337</v>
      </c>
      <c r="G4" s="9">
        <f t="shared" si="3"/>
        <v>0.83333333333333337</v>
      </c>
      <c r="H4" s="5"/>
    </row>
    <row r="5" spans="1:26">
      <c r="A5" s="2" t="s">
        <v>11</v>
      </c>
      <c r="B5" s="2">
        <v>5</v>
      </c>
      <c r="C5" s="8">
        <f t="shared" si="0"/>
        <v>0.16666666666666666</v>
      </c>
      <c r="D5" s="9">
        <f t="shared" si="1"/>
        <v>0.16666666666666666</v>
      </c>
      <c r="E5" s="4">
        <f t="shared" si="4"/>
        <v>30</v>
      </c>
      <c r="F5" s="8">
        <f t="shared" si="2"/>
        <v>1</v>
      </c>
      <c r="G5" s="9">
        <f t="shared" si="3"/>
        <v>1</v>
      </c>
      <c r="H5" s="5"/>
    </row>
    <row r="6" spans="1:26">
      <c r="A6" s="11" t="s">
        <v>12</v>
      </c>
      <c r="B6" s="11">
        <f>SUM(B2:B5)</f>
        <v>30</v>
      </c>
      <c r="C6" s="13">
        <f t="shared" si="0"/>
        <v>1</v>
      </c>
      <c r="D6" s="14">
        <f t="shared" si="1"/>
        <v>1</v>
      </c>
      <c r="E6" s="12"/>
      <c r="F6" s="12"/>
      <c r="G6" s="12"/>
      <c r="H6" s="5"/>
    </row>
    <row r="7" spans="1:26">
      <c r="A7" s="4"/>
      <c r="B7" s="4"/>
      <c r="C7" s="4"/>
      <c r="D7" s="4"/>
      <c r="E7" s="4"/>
      <c r="F7" s="4"/>
      <c r="G7" s="4"/>
      <c r="H7" s="4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>
      <c r="A8" s="15"/>
      <c r="B8" s="4"/>
      <c r="C8" s="4"/>
      <c r="D8" s="4"/>
      <c r="E8" s="4"/>
      <c r="F8" s="4"/>
      <c r="G8" s="4"/>
      <c r="H8" s="4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>
      <c r="A9" s="1"/>
      <c r="B9" s="1"/>
      <c r="C9" s="1"/>
      <c r="D9" s="3"/>
      <c r="E9" s="1"/>
      <c r="F9" s="1"/>
      <c r="G9" s="1"/>
      <c r="H9" s="4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>
      <c r="A10" s="2"/>
      <c r="B10" s="2"/>
      <c r="C10" s="8"/>
      <c r="D10" s="8"/>
      <c r="E10" s="8"/>
      <c r="F10" s="8"/>
      <c r="G10" s="8"/>
      <c r="H10" s="4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>
      <c r="A11" s="2"/>
      <c r="B11" s="2"/>
      <c r="C11" s="8"/>
      <c r="D11" s="8"/>
      <c r="E11" s="8"/>
      <c r="F11" s="8"/>
      <c r="G11" s="8"/>
      <c r="H11" s="4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>
      <c r="A12" s="2"/>
      <c r="B12" s="2"/>
      <c r="C12" s="8"/>
      <c r="D12" s="8"/>
      <c r="E12" s="8"/>
      <c r="F12" s="8"/>
      <c r="G12" s="8"/>
      <c r="H12" s="4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>
      <c r="A13" s="2"/>
      <c r="B13" s="2"/>
      <c r="C13" s="8"/>
      <c r="D13" s="8"/>
      <c r="E13" s="8"/>
      <c r="F13" s="8"/>
      <c r="G13" s="8"/>
      <c r="H13" s="4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>
      <c r="A14" s="2"/>
      <c r="B14" s="8"/>
      <c r="C14" s="8"/>
      <c r="D14" s="8"/>
      <c r="E14" s="8"/>
      <c r="F14" s="8"/>
      <c r="G14" s="8"/>
      <c r="H14" s="5"/>
    </row>
    <row r="15" spans="1:26">
      <c r="A15" s="5"/>
      <c r="B15" s="5"/>
      <c r="C15" s="5"/>
      <c r="D15" s="5"/>
      <c r="E15" s="5"/>
      <c r="F15" s="5"/>
      <c r="G15" s="5"/>
      <c r="H15" s="5"/>
    </row>
    <row r="16" spans="1:26">
      <c r="A16" s="5"/>
      <c r="B16" s="5"/>
      <c r="C16" s="5"/>
      <c r="D16" s="5"/>
      <c r="E16" s="5"/>
      <c r="F16" s="5"/>
      <c r="G16" s="5"/>
      <c r="H16" s="5"/>
    </row>
    <row r="17" spans="1:8">
      <c r="A17" s="5"/>
      <c r="B17" s="5"/>
      <c r="C17" s="5"/>
      <c r="D17" s="5"/>
      <c r="E17" s="5"/>
      <c r="F17" s="5"/>
      <c r="G17" s="5"/>
      <c r="H17" s="5"/>
    </row>
    <row r="18" spans="1:8">
      <c r="A18" s="5"/>
      <c r="B18" s="5"/>
      <c r="C18" s="5"/>
      <c r="D18" s="5"/>
      <c r="E18" s="5"/>
      <c r="F18" s="5"/>
      <c r="G18" s="5"/>
      <c r="H18" s="5"/>
    </row>
    <row r="19" spans="1:8">
      <c r="A19" s="5"/>
      <c r="B19" s="5"/>
      <c r="C19" s="5"/>
      <c r="D19" s="5"/>
      <c r="E19" s="5"/>
      <c r="F19" s="5"/>
      <c r="G19" s="5"/>
      <c r="H19" s="5"/>
    </row>
    <row r="20" spans="1:8">
      <c r="A20" s="5"/>
      <c r="B20" s="5"/>
      <c r="C20" s="5"/>
      <c r="D20" s="5"/>
      <c r="E20" s="5"/>
      <c r="F20" s="5"/>
      <c r="G20" s="5"/>
      <c r="H20" s="5"/>
    </row>
    <row r="21" spans="1:8">
      <c r="A21" s="5"/>
      <c r="B21" s="5"/>
      <c r="C21" s="5"/>
      <c r="D21" s="5"/>
      <c r="E21" s="5"/>
      <c r="F21" s="5"/>
      <c r="G21" s="5"/>
      <c r="H21" s="5"/>
    </row>
    <row r="22" spans="1:8">
      <c r="A22" s="5"/>
      <c r="B22" s="5"/>
      <c r="C22" s="5"/>
      <c r="D22" s="5"/>
      <c r="E22" s="5"/>
      <c r="F22" s="5"/>
      <c r="G22" s="5"/>
      <c r="H22" s="5"/>
    </row>
    <row r="23" spans="1:8">
      <c r="A23" s="5"/>
      <c r="B23" s="5"/>
      <c r="C23" s="5"/>
      <c r="D23" s="5"/>
      <c r="E23" s="5"/>
      <c r="F23" s="5"/>
      <c r="G23" s="5"/>
      <c r="H23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I7"/>
  <sheetViews>
    <sheetView workbookViewId="0"/>
  </sheetViews>
  <sheetFormatPr baseColWidth="10" defaultColWidth="14.453125" defaultRowHeight="15.75" customHeight="1"/>
  <cols>
    <col min="1" max="1" width="21.26953125" customWidth="1"/>
    <col min="2" max="2" width="14" customWidth="1"/>
    <col min="3" max="3" width="22.08984375" customWidth="1"/>
    <col min="4" max="4" width="24.26953125" customWidth="1"/>
  </cols>
  <sheetData>
    <row r="1" spans="1:9">
      <c r="A1" s="16" t="s">
        <v>13</v>
      </c>
      <c r="B1" s="16" t="s">
        <v>2</v>
      </c>
      <c r="C1" s="16" t="s">
        <v>3</v>
      </c>
      <c r="D1" s="16" t="s">
        <v>5</v>
      </c>
      <c r="E1" s="15"/>
      <c r="F1" s="16"/>
      <c r="G1" s="16"/>
      <c r="H1" s="16"/>
      <c r="I1" s="16"/>
    </row>
    <row r="2" spans="1:9">
      <c r="A2" s="17">
        <v>0</v>
      </c>
      <c r="B2" s="17">
        <v>2</v>
      </c>
      <c r="C2" s="18">
        <f t="shared" ref="C2:C6" si="0">B2/B$7</f>
        <v>0.13333333333333333</v>
      </c>
      <c r="D2" s="18">
        <f>B2</f>
        <v>2</v>
      </c>
      <c r="F2" s="17"/>
      <c r="G2" s="17"/>
      <c r="H2" s="18"/>
      <c r="I2" s="18"/>
    </row>
    <row r="3" spans="1:9">
      <c r="A3" s="17">
        <v>1</v>
      </c>
      <c r="B3" s="17">
        <v>5</v>
      </c>
      <c r="C3" s="18">
        <f t="shared" si="0"/>
        <v>0.33333333333333331</v>
      </c>
      <c r="D3" s="18">
        <f t="shared" ref="D3:D6" si="1">B3+D2</f>
        <v>7</v>
      </c>
      <c r="F3" s="17"/>
      <c r="G3" s="17"/>
      <c r="H3" s="18"/>
      <c r="I3" s="18"/>
    </row>
    <row r="4" spans="1:9">
      <c r="A4" s="17">
        <v>2</v>
      </c>
      <c r="B4" s="17">
        <v>4</v>
      </c>
      <c r="C4" s="18">
        <f t="shared" si="0"/>
        <v>0.26666666666666666</v>
      </c>
      <c r="D4" s="18">
        <f t="shared" si="1"/>
        <v>11</v>
      </c>
      <c r="F4" s="17"/>
      <c r="G4" s="17"/>
      <c r="H4" s="18"/>
      <c r="I4" s="18"/>
    </row>
    <row r="5" spans="1:9">
      <c r="A5" s="17">
        <v>3</v>
      </c>
      <c r="B5" s="17">
        <v>3</v>
      </c>
      <c r="C5" s="18">
        <f t="shared" si="0"/>
        <v>0.2</v>
      </c>
      <c r="D5" s="18">
        <f t="shared" si="1"/>
        <v>14</v>
      </c>
      <c r="F5" s="17"/>
      <c r="G5" s="17"/>
      <c r="H5" s="18"/>
      <c r="I5" s="18"/>
    </row>
    <row r="6" spans="1:9">
      <c r="A6" s="17">
        <v>4</v>
      </c>
      <c r="B6" s="17">
        <v>1</v>
      </c>
      <c r="C6" s="18">
        <f t="shared" si="0"/>
        <v>6.6666666666666666E-2</v>
      </c>
      <c r="D6" s="18">
        <f t="shared" si="1"/>
        <v>15</v>
      </c>
      <c r="F6" s="17"/>
      <c r="G6" s="17"/>
      <c r="H6" s="18"/>
      <c r="I6" s="18"/>
    </row>
    <row r="7" spans="1:9">
      <c r="A7" s="19" t="s">
        <v>12</v>
      </c>
      <c r="B7" s="18">
        <f t="shared" ref="B7:C7" si="2">SUM(B2:B6)</f>
        <v>15</v>
      </c>
      <c r="C7" s="18">
        <f t="shared" si="2"/>
        <v>1</v>
      </c>
      <c r="D7" s="18"/>
      <c r="F7" s="19"/>
      <c r="G7" s="18"/>
      <c r="H7" s="18"/>
      <c r="I7" s="18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I6"/>
  <sheetViews>
    <sheetView workbookViewId="0"/>
  </sheetViews>
  <sheetFormatPr baseColWidth="10" defaultColWidth="14.453125" defaultRowHeight="15.75" customHeight="1"/>
  <cols>
    <col min="1" max="1" width="28.81640625" customWidth="1"/>
  </cols>
  <sheetData>
    <row r="1" spans="1:9">
      <c r="A1" s="16" t="s">
        <v>14</v>
      </c>
      <c r="B1" s="16" t="s">
        <v>15</v>
      </c>
      <c r="C1" s="16" t="s">
        <v>16</v>
      </c>
      <c r="D1" s="16" t="s">
        <v>17</v>
      </c>
      <c r="E1" s="15"/>
      <c r="F1" s="16"/>
      <c r="G1" s="16"/>
      <c r="H1" s="16"/>
      <c r="I1" s="16"/>
    </row>
    <row r="2" spans="1:9">
      <c r="A2" s="19" t="s">
        <v>18</v>
      </c>
      <c r="B2" s="17">
        <v>5</v>
      </c>
      <c r="C2" s="17">
        <f t="shared" ref="C2:C5" si="0">B2</f>
        <v>5</v>
      </c>
      <c r="D2" s="17">
        <f t="shared" ref="D2:D5" si="1">B2/B$6*360</f>
        <v>18</v>
      </c>
      <c r="F2" s="19"/>
      <c r="G2" s="17"/>
      <c r="H2" s="17"/>
      <c r="I2" s="17"/>
    </row>
    <row r="3" spans="1:9">
      <c r="A3" s="19" t="s">
        <v>19</v>
      </c>
      <c r="B3" s="17">
        <v>75</v>
      </c>
      <c r="C3" s="17">
        <f t="shared" si="0"/>
        <v>75</v>
      </c>
      <c r="D3" s="17">
        <f t="shared" si="1"/>
        <v>270</v>
      </c>
      <c r="F3" s="19"/>
      <c r="G3" s="17"/>
      <c r="H3" s="17"/>
      <c r="I3" s="17"/>
    </row>
    <row r="4" spans="1:9">
      <c r="A4" s="19" t="s">
        <v>20</v>
      </c>
      <c r="B4" s="17">
        <v>16</v>
      </c>
      <c r="C4" s="17">
        <f t="shared" si="0"/>
        <v>16</v>
      </c>
      <c r="D4" s="17">
        <f t="shared" si="1"/>
        <v>57.6</v>
      </c>
      <c r="F4" s="19"/>
      <c r="G4" s="17"/>
      <c r="H4" s="17"/>
      <c r="I4" s="17"/>
    </row>
    <row r="5" spans="1:9">
      <c r="A5" s="19" t="s">
        <v>21</v>
      </c>
      <c r="B5" s="17">
        <v>4</v>
      </c>
      <c r="C5" s="17">
        <f t="shared" si="0"/>
        <v>4</v>
      </c>
      <c r="D5" s="17">
        <f t="shared" si="1"/>
        <v>14.4</v>
      </c>
      <c r="F5" s="19"/>
      <c r="G5" s="17"/>
      <c r="H5" s="17"/>
      <c r="I5" s="17"/>
    </row>
    <row r="6" spans="1:9">
      <c r="A6" s="16" t="s">
        <v>12</v>
      </c>
      <c r="B6" s="17">
        <f t="shared" ref="B6:D6" si="2">SUM(B2:B5)</f>
        <v>100</v>
      </c>
      <c r="C6" s="17">
        <f t="shared" si="2"/>
        <v>100</v>
      </c>
      <c r="D6" s="17">
        <f t="shared" si="2"/>
        <v>360</v>
      </c>
      <c r="F6" s="16"/>
      <c r="G6" s="17"/>
      <c r="H6" s="17"/>
      <c r="I6" s="1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I9"/>
  <sheetViews>
    <sheetView tabSelected="1" workbookViewId="0"/>
  </sheetViews>
  <sheetFormatPr baseColWidth="10" defaultColWidth="14.453125" defaultRowHeight="15.75" customHeight="1"/>
  <cols>
    <col min="1" max="1" width="24.08984375" customWidth="1"/>
  </cols>
  <sheetData>
    <row r="1" spans="1:9">
      <c r="A1" s="20" t="s">
        <v>22</v>
      </c>
      <c r="B1" s="21" t="s">
        <v>23</v>
      </c>
      <c r="C1" s="21" t="s">
        <v>16</v>
      </c>
      <c r="D1" s="21" t="s">
        <v>17</v>
      </c>
      <c r="F1" s="20" t="s">
        <v>22</v>
      </c>
      <c r="G1" s="21" t="s">
        <v>23</v>
      </c>
      <c r="H1" s="21" t="s">
        <v>16</v>
      </c>
      <c r="I1" s="21" t="s">
        <v>17</v>
      </c>
    </row>
    <row r="2" spans="1:9" ht="15.75" customHeight="1">
      <c r="A2" s="22" t="s">
        <v>24</v>
      </c>
      <c r="B2" s="23">
        <v>550</v>
      </c>
      <c r="C2" s="23">
        <f t="shared" ref="C2:C6" si="0">B2/B$7*100</f>
        <v>22</v>
      </c>
      <c r="D2" s="23">
        <f t="shared" ref="D2:D6" si="1">B2/B$7*360</f>
        <v>79.2</v>
      </c>
      <c r="F2" s="22" t="s">
        <v>24</v>
      </c>
      <c r="G2" s="23">
        <v>550</v>
      </c>
      <c r="H2" s="23" t="e">
        <f t="shared" ref="H2:I2" ca="1" si="2">visFormel(C2)</f>
        <v>#NAME?</v>
      </c>
      <c r="I2" s="23" t="e">
        <f t="shared" ca="1" si="2"/>
        <v>#NAME?</v>
      </c>
    </row>
    <row r="3" spans="1:9" ht="15.75" customHeight="1">
      <c r="A3" s="22" t="s">
        <v>25</v>
      </c>
      <c r="B3" s="23">
        <v>825</v>
      </c>
      <c r="C3" s="23">
        <f t="shared" si="0"/>
        <v>33</v>
      </c>
      <c r="D3" s="23">
        <f t="shared" si="1"/>
        <v>118.80000000000001</v>
      </c>
      <c r="F3" s="22" t="s">
        <v>25</v>
      </c>
      <c r="G3" s="23">
        <v>825</v>
      </c>
      <c r="H3" s="23" t="e">
        <f t="shared" ref="H3:I3" ca="1" si="3">visFormel(C3)</f>
        <v>#NAME?</v>
      </c>
      <c r="I3" s="23" t="e">
        <f t="shared" ca="1" si="3"/>
        <v>#NAME?</v>
      </c>
    </row>
    <row r="4" spans="1:9" ht="15.75" customHeight="1">
      <c r="A4" s="22" t="s">
        <v>26</v>
      </c>
      <c r="B4" s="23">
        <v>430</v>
      </c>
      <c r="C4" s="23">
        <f t="shared" si="0"/>
        <v>17.2</v>
      </c>
      <c r="D4" s="23">
        <f t="shared" si="1"/>
        <v>61.919999999999995</v>
      </c>
      <c r="F4" s="22" t="s">
        <v>26</v>
      </c>
      <c r="G4" s="23">
        <v>430</v>
      </c>
      <c r="H4" s="23" t="e">
        <f t="shared" ref="H4:I4" ca="1" si="4">visFormel(C4)</f>
        <v>#NAME?</v>
      </c>
      <c r="I4" s="23" t="e">
        <f t="shared" ca="1" si="4"/>
        <v>#NAME?</v>
      </c>
    </row>
    <row r="5" spans="1:9" ht="15.75" customHeight="1">
      <c r="A5" s="22" t="s">
        <v>27</v>
      </c>
      <c r="B5" s="23">
        <v>190</v>
      </c>
      <c r="C5" s="23">
        <f t="shared" si="0"/>
        <v>7.6</v>
      </c>
      <c r="D5" s="23">
        <f t="shared" si="1"/>
        <v>27.36</v>
      </c>
      <c r="F5" s="22" t="s">
        <v>27</v>
      </c>
      <c r="G5" s="23">
        <v>190</v>
      </c>
      <c r="H5" s="23" t="e">
        <f t="shared" ref="H5:I5" ca="1" si="5">visFormel(C5)</f>
        <v>#NAME?</v>
      </c>
      <c r="I5" s="23" t="e">
        <f t="shared" ca="1" si="5"/>
        <v>#NAME?</v>
      </c>
    </row>
    <row r="6" spans="1:9" ht="15.75" customHeight="1">
      <c r="A6" s="22" t="s">
        <v>21</v>
      </c>
      <c r="B6" s="23">
        <v>505</v>
      </c>
      <c r="C6" s="23">
        <f t="shared" si="0"/>
        <v>20.200000000000003</v>
      </c>
      <c r="D6" s="23">
        <f t="shared" si="1"/>
        <v>72.72</v>
      </c>
      <c r="F6" s="22" t="s">
        <v>21</v>
      </c>
      <c r="G6" s="23">
        <v>505</v>
      </c>
      <c r="H6" s="23" t="e">
        <f t="shared" ref="H6:I6" ca="1" si="6">visFormel(C6)</f>
        <v>#NAME?</v>
      </c>
      <c r="I6" s="23" t="e">
        <f t="shared" ca="1" si="6"/>
        <v>#NAME?</v>
      </c>
    </row>
    <row r="7" spans="1:9" ht="15.75" customHeight="1">
      <c r="A7" s="22" t="s">
        <v>12</v>
      </c>
      <c r="B7" s="23">
        <f t="shared" ref="B7:D7" si="7">SUM(B2:B6)</f>
        <v>2500</v>
      </c>
      <c r="C7" s="23">
        <f t="shared" si="7"/>
        <v>100</v>
      </c>
      <c r="D7" s="23">
        <f t="shared" si="7"/>
        <v>360</v>
      </c>
      <c r="F7" s="22" t="s">
        <v>12</v>
      </c>
      <c r="G7" s="23" t="e">
        <f t="shared" ref="G7:I7" ca="1" si="8">visFormel(B7)</f>
        <v>#NAME?</v>
      </c>
      <c r="H7" s="23" t="e">
        <f t="shared" ca="1" si="8"/>
        <v>#NAME?</v>
      </c>
      <c r="I7" s="23" t="e">
        <f t="shared" ca="1" si="8"/>
        <v>#NAME?</v>
      </c>
    </row>
    <row r="9" spans="1:9" ht="15.75" customHeight="1">
      <c r="G9" s="15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I2"/>
  <sheetViews>
    <sheetView workbookViewId="0"/>
  </sheetViews>
  <sheetFormatPr baseColWidth="10" defaultColWidth="14.453125" defaultRowHeight="15.75" customHeight="1"/>
  <cols>
    <col min="1" max="1" width="16.7265625" customWidth="1"/>
    <col min="2" max="2" width="6.54296875" customWidth="1"/>
    <col min="3" max="3" width="6.08984375" customWidth="1"/>
    <col min="4" max="4" width="6.453125" customWidth="1"/>
    <col min="5" max="5" width="6.54296875" customWidth="1"/>
    <col min="6" max="7" width="7" customWidth="1"/>
  </cols>
  <sheetData>
    <row r="1" spans="1:9">
      <c r="A1" s="16" t="s">
        <v>28</v>
      </c>
      <c r="B1" s="16">
        <v>1</v>
      </c>
      <c r="C1" s="16">
        <v>2</v>
      </c>
      <c r="D1" s="16">
        <v>3</v>
      </c>
      <c r="E1" s="16">
        <v>4</v>
      </c>
      <c r="F1" s="16">
        <v>5</v>
      </c>
      <c r="G1" s="16">
        <v>6</v>
      </c>
      <c r="I1" s="15"/>
    </row>
    <row r="2" spans="1:9">
      <c r="A2" s="16" t="s">
        <v>29</v>
      </c>
      <c r="B2" s="16">
        <v>2</v>
      </c>
      <c r="C2" s="16">
        <v>5</v>
      </c>
      <c r="D2" s="16">
        <v>8</v>
      </c>
      <c r="E2" s="16">
        <v>6</v>
      </c>
      <c r="F2" s="16">
        <v>3</v>
      </c>
      <c r="G2" s="16">
        <v>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I2"/>
  <sheetViews>
    <sheetView workbookViewId="0"/>
  </sheetViews>
  <sheetFormatPr baseColWidth="10" defaultColWidth="14.453125" defaultRowHeight="15.75" customHeight="1"/>
  <cols>
    <col min="1" max="1" width="17.81640625" customWidth="1"/>
    <col min="2" max="3" width="6.54296875" customWidth="1"/>
    <col min="4" max="4" width="6.7265625" customWidth="1"/>
    <col min="5" max="5" width="7.26953125" customWidth="1"/>
    <col min="6" max="6" width="6.7265625" customWidth="1"/>
    <col min="7" max="7" width="6.81640625" customWidth="1"/>
  </cols>
  <sheetData>
    <row r="1" spans="1:9">
      <c r="A1" s="16" t="s">
        <v>28</v>
      </c>
      <c r="B1" s="16">
        <v>1</v>
      </c>
      <c r="C1" s="16">
        <v>2</v>
      </c>
      <c r="D1" s="16">
        <v>3</v>
      </c>
      <c r="E1" s="16">
        <v>4</v>
      </c>
      <c r="F1" s="16">
        <v>5</v>
      </c>
      <c r="G1" s="16">
        <v>6</v>
      </c>
      <c r="I1" s="15"/>
    </row>
    <row r="2" spans="1:9">
      <c r="A2" s="16" t="s">
        <v>29</v>
      </c>
      <c r="B2" s="16">
        <v>2</v>
      </c>
      <c r="C2" s="16">
        <v>5</v>
      </c>
      <c r="D2" s="16">
        <v>8</v>
      </c>
      <c r="E2" s="16">
        <v>6</v>
      </c>
      <c r="F2" s="16">
        <v>3</v>
      </c>
      <c r="G2" s="16">
        <v>1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H2"/>
  <sheetViews>
    <sheetView workbookViewId="0"/>
  </sheetViews>
  <sheetFormatPr baseColWidth="10" defaultColWidth="14.453125" defaultRowHeight="15.75" customHeight="1"/>
  <cols>
    <col min="2" max="2" width="10.7265625" customWidth="1"/>
    <col min="3" max="3" width="8.81640625" customWidth="1"/>
    <col min="4" max="4" width="10.08984375" customWidth="1"/>
    <col min="5" max="5" width="11" customWidth="1"/>
    <col min="6" max="6" width="7.81640625" customWidth="1"/>
  </cols>
  <sheetData>
    <row r="1" spans="1:8" ht="15.75" customHeight="1">
      <c r="A1" s="24" t="s">
        <v>30</v>
      </c>
      <c r="B1" s="24" t="s">
        <v>31</v>
      </c>
      <c r="C1" s="24" t="s">
        <v>32</v>
      </c>
      <c r="D1" s="24" t="s">
        <v>33</v>
      </c>
      <c r="E1" s="24" t="s">
        <v>34</v>
      </c>
      <c r="F1" s="24" t="s">
        <v>21</v>
      </c>
      <c r="H1" s="15"/>
    </row>
    <row r="2" spans="1:8" ht="15.75" customHeight="1">
      <c r="A2" s="24" t="s">
        <v>2</v>
      </c>
      <c r="B2" s="24">
        <v>7</v>
      </c>
      <c r="C2" s="24">
        <v>9</v>
      </c>
      <c r="D2" s="24">
        <v>3</v>
      </c>
      <c r="E2" s="24">
        <v>2</v>
      </c>
      <c r="F2" s="24">
        <v>6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H2"/>
  <sheetViews>
    <sheetView workbookViewId="0"/>
  </sheetViews>
  <sheetFormatPr baseColWidth="10" defaultColWidth="14.453125" defaultRowHeight="15.75" customHeight="1"/>
  <cols>
    <col min="2" max="2" width="9.81640625" customWidth="1"/>
    <col min="3" max="3" width="8.453125" customWidth="1"/>
    <col min="4" max="4" width="10.08984375" customWidth="1"/>
    <col min="5" max="5" width="11.7265625" customWidth="1"/>
    <col min="6" max="6" width="8.26953125" customWidth="1"/>
  </cols>
  <sheetData>
    <row r="1" spans="1:8" ht="15.75" customHeight="1">
      <c r="A1" s="24" t="s">
        <v>30</v>
      </c>
      <c r="B1" s="24" t="s">
        <v>31</v>
      </c>
      <c r="C1" s="24" t="s">
        <v>32</v>
      </c>
      <c r="D1" s="24" t="s">
        <v>33</v>
      </c>
      <c r="E1" s="24" t="s">
        <v>34</v>
      </c>
      <c r="F1" s="24" t="s">
        <v>21</v>
      </c>
      <c r="H1" s="15"/>
    </row>
    <row r="2" spans="1:8" ht="15.75" customHeight="1">
      <c r="A2" s="24" t="s">
        <v>2</v>
      </c>
      <c r="B2" s="24">
        <v>7</v>
      </c>
      <c r="C2" s="24">
        <v>9</v>
      </c>
      <c r="D2" s="24">
        <v>3</v>
      </c>
      <c r="E2" s="24">
        <v>2</v>
      </c>
      <c r="F2" s="24">
        <v>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17</vt:i4>
      </vt:variant>
    </vt:vector>
  </HeadingPairs>
  <TitlesOfParts>
    <vt:vector size="17" baseType="lpstr">
      <vt:lpstr>Oppgave 2.1</vt:lpstr>
      <vt:lpstr>Oppgave 2.2</vt:lpstr>
      <vt:lpstr>Oppgave 2.4</vt:lpstr>
      <vt:lpstr>Oppgave 2.6</vt:lpstr>
      <vt:lpstr>Oppgave 2.7</vt:lpstr>
      <vt:lpstr>Oppgave 2.8 a)</vt:lpstr>
      <vt:lpstr>Oppgave 2.8 b)</vt:lpstr>
      <vt:lpstr>Oppgave 2.9 a)</vt:lpstr>
      <vt:lpstr>Oppgave 2.9 b)</vt:lpstr>
      <vt:lpstr>Oppgave 2.10</vt:lpstr>
      <vt:lpstr>Oppgave 2.11 a)</vt:lpstr>
      <vt:lpstr>Oppgave 2.11 b)</vt:lpstr>
      <vt:lpstr>Oppgave 2.12 a)</vt:lpstr>
      <vt:lpstr>Oppgave 2.12 b)</vt:lpstr>
      <vt:lpstr>Oppgave 2.13 a)</vt:lpstr>
      <vt:lpstr>Oppgave 2.13 b)</vt:lpstr>
      <vt:lpstr>Oppgave 2.14 b)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Bjarne Skurdal</cp:lastModifiedBy>
  <dcterms:modified xsi:type="dcterms:W3CDTF">2019-05-09T06:58:24Z</dcterms:modified>
</cp:coreProperties>
</file>